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0" documentId="14_{9E2D36E6-0D50-4F09-8E7A-BA405B44AC12}" xr6:coauthVersionLast="47" xr6:coauthVersionMax="47" xr10:uidLastSave="{00000000-0000-0000-0000-000000000000}"/>
  <bookViews>
    <workbookView xWindow="-110" yWindow="-110" windowWidth="22780" windowHeight="14540" tabRatio="856"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Preparing for requests" sheetId="15" r:id="rId6"/>
    <sheet name="2. Recognising requests" sheetId="3" r:id="rId7"/>
    <sheet name="3. Validating &amp; managing reque " sheetId="4" r:id="rId8"/>
    <sheet name="4. Finding &amp; retrieving info" sheetId="7" r:id="rId9"/>
    <sheet name="5. Supplying information" sheetId="8" r:id="rId10"/>
    <sheet name="6. Monitoring &amp; improving perf" sheetId="9" r:id="rId11"/>
    <sheet name="Version" sheetId="19" r:id="rId12"/>
  </sheets>
  <definedNames>
    <definedName name="_xlnm._FilterDatabase" localSheetId="5" hidden="1">'1. Preparing for requests'!$A$1:$J$14</definedName>
    <definedName name="_xlnm._FilterDatabase" localSheetId="6" hidden="1">'2. Recognising requests'!$A$1:$J$7</definedName>
    <definedName name="_xlnm._FilterDatabase" localSheetId="7" hidden="1">'3. Validating &amp; managing reque '!$A$1:$J$21</definedName>
    <definedName name="_xlnm._FilterDatabase" localSheetId="8" hidden="1">'4. Finding &amp; retrieving info'!$A$1:$J$14</definedName>
    <definedName name="_xlnm._FilterDatabase" localSheetId="9" hidden="1">'5. Supplying information'!$A$1:$J$19</definedName>
    <definedName name="_xlnm._FilterDatabase" localSheetId="10" hidden="1">'6. Monitoring &amp; improving perf'!$A$1:$J$8</definedName>
    <definedName name="_xlnm._FilterDatabase" localSheetId="2" hidden="1">'Master sheet'!$A$2:$P$79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1" l="1"/>
  <c r="J15" i="1"/>
  <c r="I15" i="1"/>
  <c r="F23" i="17"/>
  <c r="D23" i="17"/>
  <c r="F6" i="17"/>
  <c r="E6" i="17"/>
  <c r="D6" i="17"/>
  <c r="B4" i="1"/>
  <c r="B5" i="1" s="1"/>
  <c r="B6" i="1" s="1"/>
  <c r="C4" i="1"/>
  <c r="C5" i="1" s="1"/>
  <c r="C6" i="1" s="1"/>
  <c r="B8" i="1"/>
  <c r="B9" i="1" s="1"/>
  <c r="B10" i="1" s="1"/>
  <c r="B11" i="1" s="1"/>
  <c r="C8" i="1"/>
  <c r="C9" i="1" s="1"/>
  <c r="C10" i="1" s="1"/>
  <c r="C11" i="1" s="1"/>
  <c r="B13" i="1"/>
  <c r="C13" i="1"/>
  <c r="A4" i="1"/>
  <c r="A5" i="1" s="1"/>
  <c r="A6" i="1" s="1"/>
  <c r="A7" i="1" s="1"/>
  <c r="A8" i="1" s="1"/>
  <c r="A9" i="1" s="1"/>
  <c r="A10" i="1" s="1"/>
  <c r="A11" i="1" s="1"/>
  <c r="A12" i="1" s="1"/>
  <c r="A13" i="1" s="1"/>
  <c r="A14" i="1" s="1"/>
  <c r="A15" i="1" s="1"/>
  <c r="B15" i="1"/>
  <c r="C15" i="1"/>
  <c r="B17" i="1"/>
  <c r="B18" i="1" s="1"/>
  <c r="C17" i="1"/>
  <c r="C18" i="1" s="1"/>
  <c r="A17" i="1"/>
  <c r="A18" i="1" s="1"/>
  <c r="A19" i="1" s="1"/>
  <c r="A20" i="1" s="1"/>
  <c r="A21" i="1" s="1"/>
  <c r="B20" i="1"/>
  <c r="B21" i="1" s="1"/>
  <c r="C20" i="1"/>
  <c r="C21" i="1" s="1"/>
  <c r="B23" i="1"/>
  <c r="B24" i="1" s="1"/>
  <c r="B25" i="1" s="1"/>
  <c r="B26" i="1" s="1"/>
  <c r="C23" i="1"/>
  <c r="C24" i="1" s="1"/>
  <c r="C25" i="1" s="1"/>
  <c r="C26" i="1" s="1"/>
  <c r="B28" i="1"/>
  <c r="B29" i="1" s="1"/>
  <c r="B30" i="1" s="1"/>
  <c r="B31" i="1" s="1"/>
  <c r="B32" i="1" s="1"/>
  <c r="C28" i="1"/>
  <c r="C29" i="1" s="1"/>
  <c r="C30" i="1" s="1"/>
  <c r="C31" i="1" s="1"/>
  <c r="C32" i="1" s="1"/>
  <c r="B34" i="1"/>
  <c r="B35" i="1" s="1"/>
  <c r="B36" i="1" s="1"/>
  <c r="B37" i="1" s="1"/>
  <c r="B38" i="1" s="1"/>
  <c r="B39" i="1" s="1"/>
  <c r="C34" i="1"/>
  <c r="C35" i="1" s="1"/>
  <c r="C36" i="1" s="1"/>
  <c r="C37" i="1" s="1"/>
  <c r="C38" i="1" s="1"/>
  <c r="C39" i="1" s="1"/>
  <c r="A23" i="1"/>
  <c r="A24" i="1" s="1"/>
  <c r="A25" i="1" s="1"/>
  <c r="A26" i="1" s="1"/>
  <c r="A27" i="1" s="1"/>
  <c r="A28" i="1" s="1"/>
  <c r="A29" i="1" s="1"/>
  <c r="A30" i="1" s="1"/>
  <c r="A31" i="1" s="1"/>
  <c r="A32" i="1" s="1"/>
  <c r="A33" i="1" s="1"/>
  <c r="A34" i="1" s="1"/>
  <c r="A35" i="1" s="1"/>
  <c r="A36" i="1" s="1"/>
  <c r="A37" i="1" s="1"/>
  <c r="A38" i="1" s="1"/>
  <c r="A39" i="1" s="1"/>
  <c r="A40" i="1" s="1"/>
  <c r="A41" i="1" s="1"/>
  <c r="B41" i="1"/>
  <c r="C41" i="1"/>
  <c r="B43" i="1"/>
  <c r="B44" i="1" s="1"/>
  <c r="B45" i="1" s="1"/>
  <c r="B46" i="1" s="1"/>
  <c r="C43" i="1"/>
  <c r="C44" i="1" s="1"/>
  <c r="C45" i="1" s="1"/>
  <c r="C46" i="1" s="1"/>
  <c r="B48" i="1"/>
  <c r="B49" i="1" s="1"/>
  <c r="B50" i="1" s="1"/>
  <c r="C48" i="1"/>
  <c r="C49" i="1" s="1"/>
  <c r="C50" i="1" s="1"/>
  <c r="A43" i="1"/>
  <c r="A44" i="1" s="1"/>
  <c r="A45" i="1" s="1"/>
  <c r="A46" i="1" s="1"/>
  <c r="A47" i="1" s="1"/>
  <c r="A48" i="1" s="1"/>
  <c r="A49" i="1" s="1"/>
  <c r="A50" i="1" s="1"/>
  <c r="A51" i="1" s="1"/>
  <c r="A52" i="1" s="1"/>
  <c r="A53" i="1" s="1"/>
  <c r="A54" i="1" s="1"/>
  <c r="B52" i="1"/>
  <c r="B53" i="1" s="1"/>
  <c r="B54" i="1" s="1"/>
  <c r="C52" i="1"/>
  <c r="C53" i="1" s="1"/>
  <c r="C54" i="1" s="1"/>
  <c r="B56" i="1"/>
  <c r="B57" i="1" s="1"/>
  <c r="B58" i="1" s="1"/>
  <c r="C56" i="1"/>
  <c r="C57" i="1" s="1"/>
  <c r="C58" i="1" s="1"/>
  <c r="B60" i="1"/>
  <c r="B61" i="1" s="1"/>
  <c r="B62" i="1" s="1"/>
  <c r="B63" i="1" s="1"/>
  <c r="C60" i="1"/>
  <c r="C61" i="1" s="1"/>
  <c r="C62" i="1" s="1"/>
  <c r="C63" i="1" s="1"/>
  <c r="B65" i="1"/>
  <c r="B66" i="1" s="1"/>
  <c r="C65" i="1"/>
  <c r="C66" i="1" s="1"/>
  <c r="B68" i="1"/>
  <c r="C68" i="1"/>
  <c r="A56" i="1"/>
  <c r="A57" i="1" s="1"/>
  <c r="A58" i="1" s="1"/>
  <c r="A59" i="1" s="1"/>
  <c r="A60" i="1" s="1"/>
  <c r="A61" i="1" s="1"/>
  <c r="A62" i="1" s="1"/>
  <c r="A63" i="1" s="1"/>
  <c r="A64" i="1" s="1"/>
  <c r="A65" i="1" s="1"/>
  <c r="A66" i="1" s="1"/>
  <c r="A67" i="1" s="1"/>
  <c r="A68" i="1" s="1"/>
  <c r="A69" i="1" s="1"/>
  <c r="A70" i="1" s="1"/>
  <c r="A71" i="1" s="1"/>
  <c r="A72" i="1" s="1"/>
  <c r="B70" i="1"/>
  <c r="B71" i="1" s="1"/>
  <c r="B72" i="1" s="1"/>
  <c r="C70" i="1"/>
  <c r="C71" i="1" s="1"/>
  <c r="C72" i="1" s="1"/>
  <c r="A74" i="1"/>
  <c r="A75" i="1" s="1"/>
  <c r="A76" i="1" s="1"/>
  <c r="A77" i="1" s="1"/>
  <c r="A78" i="1" s="1"/>
  <c r="A79" i="1" s="1"/>
  <c r="B74" i="1"/>
  <c r="B75" i="1" s="1"/>
  <c r="B76" i="1" s="1"/>
  <c r="B77" i="1" s="1"/>
  <c r="B78" i="1" s="1"/>
  <c r="B79" i="1" s="1"/>
  <c r="C74" i="1"/>
  <c r="C75" i="1" s="1"/>
  <c r="C76" i="1" s="1"/>
  <c r="C77" i="1" s="1"/>
  <c r="C78" i="1" s="1"/>
  <c r="C79" i="1" s="1"/>
  <c r="A3" i="15"/>
  <c r="A4" i="15" s="1"/>
  <c r="A5" i="15" s="1"/>
  <c r="B3" i="15"/>
  <c r="B4" i="15" s="1"/>
  <c r="B5" i="15" s="1"/>
  <c r="A7" i="15"/>
  <c r="B7" i="15"/>
  <c r="B8" i="15" s="1"/>
  <c r="B9" i="15" s="1"/>
  <c r="B10" i="15" s="1"/>
  <c r="A8" i="15"/>
  <c r="A9" i="15" s="1"/>
  <c r="A10" i="15" s="1"/>
  <c r="A12" i="15"/>
  <c r="B12" i="15"/>
  <c r="A14" i="15"/>
  <c r="B14" i="15"/>
  <c r="A3" i="3"/>
  <c r="A4" i="3" s="1"/>
  <c r="B3" i="3"/>
  <c r="B4" i="3" s="1"/>
  <c r="A6" i="3"/>
  <c r="A7" i="3" s="1"/>
  <c r="B6" i="3"/>
  <c r="B7" i="3" s="1"/>
  <c r="A3" i="4"/>
  <c r="A4" i="4" s="1"/>
  <c r="A5" i="4" s="1"/>
  <c r="A6" i="4" s="1"/>
  <c r="B3" i="4"/>
  <c r="B4" i="4" s="1"/>
  <c r="B5" i="4" s="1"/>
  <c r="B6" i="4" s="1"/>
  <c r="A8" i="4"/>
  <c r="A9" i="4" s="1"/>
  <c r="A10" i="4" s="1"/>
  <c r="A11" i="4" s="1"/>
  <c r="A12" i="4" s="1"/>
  <c r="B8" i="4"/>
  <c r="B9" i="4" s="1"/>
  <c r="B10" i="4" s="1"/>
  <c r="B11" i="4" s="1"/>
  <c r="B12" i="4" s="1"/>
  <c r="A14" i="4"/>
  <c r="A15" i="4" s="1"/>
  <c r="A16" i="4" s="1"/>
  <c r="A17" i="4" s="1"/>
  <c r="A18" i="4" s="1"/>
  <c r="A19" i="4" s="1"/>
  <c r="B14" i="4"/>
  <c r="B15" i="4" s="1"/>
  <c r="B16" i="4" s="1"/>
  <c r="B17" i="4" s="1"/>
  <c r="B18" i="4" s="1"/>
  <c r="B19" i="4" s="1"/>
  <c r="A21" i="4"/>
  <c r="B21" i="4"/>
  <c r="A3" i="7"/>
  <c r="A4" i="7" s="1"/>
  <c r="A5" i="7" s="1"/>
  <c r="A6" i="7" s="1"/>
  <c r="B3" i="7"/>
  <c r="B4" i="7" s="1"/>
  <c r="B5" i="7" s="1"/>
  <c r="B6" i="7" s="1"/>
  <c r="A8" i="7"/>
  <c r="A9" i="7" s="1"/>
  <c r="A10" i="7" s="1"/>
  <c r="B8" i="7"/>
  <c r="B9" i="7" s="1"/>
  <c r="B10" i="7" s="1"/>
  <c r="A12" i="7"/>
  <c r="A13" i="7" s="1"/>
  <c r="A14" i="7" s="1"/>
  <c r="B12" i="7"/>
  <c r="B13" i="7" s="1"/>
  <c r="B14" i="7" s="1"/>
  <c r="A3" i="8"/>
  <c r="A4" i="8" s="1"/>
  <c r="A5" i="8" s="1"/>
  <c r="B3" i="8"/>
  <c r="B4" i="8" s="1"/>
  <c r="B5" i="8" s="1"/>
  <c r="A7" i="8"/>
  <c r="A8" i="8" s="1"/>
  <c r="A9" i="8" s="1"/>
  <c r="A10" i="8" s="1"/>
  <c r="B7" i="8"/>
  <c r="B8" i="8" s="1"/>
  <c r="B9" i="8" s="1"/>
  <c r="B10" i="8" s="1"/>
  <c r="A12" i="8"/>
  <c r="A13" i="8" s="1"/>
  <c r="B12" i="8"/>
  <c r="B13" i="8" s="1"/>
  <c r="A15" i="8"/>
  <c r="B15" i="8"/>
  <c r="A17" i="8"/>
  <c r="A18" i="8" s="1"/>
  <c r="A19" i="8" s="1"/>
  <c r="B17" i="8"/>
  <c r="B18" i="8" s="1"/>
  <c r="B19" i="8" s="1"/>
  <c r="K74" i="1"/>
  <c r="K75" i="1"/>
  <c r="K76" i="1"/>
  <c r="K77" i="1"/>
  <c r="K78" i="1"/>
  <c r="K79" i="1"/>
  <c r="J74" i="1"/>
  <c r="J75" i="1"/>
  <c r="J76" i="1"/>
  <c r="J77" i="1"/>
  <c r="J78" i="1"/>
  <c r="J79" i="1"/>
  <c r="I74" i="1"/>
  <c r="I75" i="1"/>
  <c r="I76" i="1"/>
  <c r="I77" i="1"/>
  <c r="I78" i="1"/>
  <c r="I79" i="1"/>
  <c r="H74" i="1"/>
  <c r="H75" i="1"/>
  <c r="H76" i="1"/>
  <c r="H77" i="1"/>
  <c r="H78" i="1"/>
  <c r="H79" i="1"/>
  <c r="G74" i="1"/>
  <c r="G75" i="1"/>
  <c r="G76" i="1"/>
  <c r="G77" i="1"/>
  <c r="G78" i="1"/>
  <c r="G79" i="1"/>
  <c r="H73" i="1"/>
  <c r="I73" i="1"/>
  <c r="J73" i="1"/>
  <c r="K73" i="1"/>
  <c r="G73" i="1"/>
  <c r="F74" i="1"/>
  <c r="F75" i="1"/>
  <c r="F76" i="1"/>
  <c r="F77" i="1"/>
  <c r="F78" i="1"/>
  <c r="F79" i="1"/>
  <c r="F73" i="1"/>
  <c r="K56" i="1"/>
  <c r="K57" i="1"/>
  <c r="K58" i="1"/>
  <c r="K59" i="1"/>
  <c r="K60" i="1"/>
  <c r="K61" i="1"/>
  <c r="K62" i="1"/>
  <c r="K63" i="1"/>
  <c r="K64" i="1"/>
  <c r="K65" i="1"/>
  <c r="K66" i="1"/>
  <c r="K67" i="1"/>
  <c r="K68" i="1"/>
  <c r="K69" i="1"/>
  <c r="K70" i="1"/>
  <c r="K71" i="1"/>
  <c r="K72" i="1"/>
  <c r="J56" i="1"/>
  <c r="J57" i="1"/>
  <c r="J58" i="1"/>
  <c r="J59" i="1"/>
  <c r="J60" i="1"/>
  <c r="J61" i="1"/>
  <c r="J62" i="1"/>
  <c r="J63" i="1"/>
  <c r="J64" i="1"/>
  <c r="J65" i="1"/>
  <c r="J66" i="1"/>
  <c r="J67" i="1"/>
  <c r="J68" i="1"/>
  <c r="J69" i="1"/>
  <c r="J70" i="1"/>
  <c r="J71" i="1"/>
  <c r="J72" i="1"/>
  <c r="I56" i="1"/>
  <c r="I57" i="1"/>
  <c r="I58" i="1"/>
  <c r="I59" i="1"/>
  <c r="I60" i="1"/>
  <c r="I61" i="1"/>
  <c r="I62" i="1"/>
  <c r="I63" i="1"/>
  <c r="I64" i="1"/>
  <c r="I65" i="1"/>
  <c r="I66" i="1"/>
  <c r="I67" i="1"/>
  <c r="I68" i="1"/>
  <c r="I69" i="1"/>
  <c r="I70" i="1"/>
  <c r="I71" i="1"/>
  <c r="I72" i="1"/>
  <c r="H56" i="1"/>
  <c r="H57" i="1"/>
  <c r="H58" i="1"/>
  <c r="H59" i="1"/>
  <c r="H60" i="1"/>
  <c r="H61" i="1"/>
  <c r="H62" i="1"/>
  <c r="H63" i="1"/>
  <c r="H64" i="1"/>
  <c r="H65" i="1"/>
  <c r="H66" i="1"/>
  <c r="H67" i="1"/>
  <c r="H68" i="1"/>
  <c r="H69" i="1"/>
  <c r="H70" i="1"/>
  <c r="H71" i="1"/>
  <c r="H72" i="1"/>
  <c r="G56" i="1"/>
  <c r="G57" i="1"/>
  <c r="G58" i="1"/>
  <c r="G59" i="1"/>
  <c r="G60" i="1"/>
  <c r="G61" i="1"/>
  <c r="G62" i="1"/>
  <c r="G63" i="1"/>
  <c r="G64" i="1"/>
  <c r="G65" i="1"/>
  <c r="G66" i="1"/>
  <c r="G67" i="1"/>
  <c r="G68" i="1"/>
  <c r="G69" i="1"/>
  <c r="G70" i="1"/>
  <c r="G71" i="1"/>
  <c r="G72" i="1"/>
  <c r="H55" i="1"/>
  <c r="I55" i="1"/>
  <c r="J55" i="1"/>
  <c r="K55" i="1"/>
  <c r="G55" i="1"/>
  <c r="F56" i="1"/>
  <c r="F57" i="1"/>
  <c r="F58" i="1"/>
  <c r="F59" i="1"/>
  <c r="F60" i="1"/>
  <c r="F61" i="1"/>
  <c r="F62" i="1"/>
  <c r="F63" i="1"/>
  <c r="F64" i="1"/>
  <c r="F65" i="1"/>
  <c r="F66" i="1"/>
  <c r="F67" i="1"/>
  <c r="F68" i="1"/>
  <c r="F69" i="1"/>
  <c r="F70" i="1"/>
  <c r="F71" i="1"/>
  <c r="F72" i="1"/>
  <c r="F55" i="1"/>
  <c r="K43" i="1"/>
  <c r="K44" i="1"/>
  <c r="K45" i="1"/>
  <c r="K46" i="1"/>
  <c r="K47" i="1"/>
  <c r="K48" i="1"/>
  <c r="K49" i="1"/>
  <c r="K50" i="1"/>
  <c r="K51" i="1"/>
  <c r="K52" i="1"/>
  <c r="K53" i="1"/>
  <c r="K54" i="1"/>
  <c r="J43" i="1"/>
  <c r="J44" i="1"/>
  <c r="J45" i="1"/>
  <c r="J46" i="1"/>
  <c r="J47" i="1"/>
  <c r="J48" i="1"/>
  <c r="J49" i="1"/>
  <c r="J50" i="1"/>
  <c r="J51" i="1"/>
  <c r="J52" i="1"/>
  <c r="J53" i="1"/>
  <c r="J54" i="1"/>
  <c r="I43" i="1"/>
  <c r="I44" i="1"/>
  <c r="I45" i="1"/>
  <c r="I46" i="1"/>
  <c r="I47" i="1"/>
  <c r="I48" i="1"/>
  <c r="I49" i="1"/>
  <c r="I50" i="1"/>
  <c r="I51" i="1"/>
  <c r="I52" i="1"/>
  <c r="I53" i="1"/>
  <c r="I54" i="1"/>
  <c r="H43" i="1"/>
  <c r="H44" i="1"/>
  <c r="H45" i="1"/>
  <c r="H46" i="1"/>
  <c r="H47" i="1"/>
  <c r="H48" i="1"/>
  <c r="H49" i="1"/>
  <c r="H50" i="1"/>
  <c r="H51" i="1"/>
  <c r="H52" i="1"/>
  <c r="H53" i="1"/>
  <c r="H54" i="1"/>
  <c r="G43" i="1"/>
  <c r="G44" i="1"/>
  <c r="G45" i="1"/>
  <c r="G46" i="1"/>
  <c r="G47" i="1"/>
  <c r="G48" i="1"/>
  <c r="G49" i="1"/>
  <c r="G50" i="1"/>
  <c r="G51" i="1"/>
  <c r="G52" i="1"/>
  <c r="G53" i="1"/>
  <c r="G54" i="1"/>
  <c r="F53" i="1"/>
  <c r="F54" i="1"/>
  <c r="K23" i="1"/>
  <c r="K24" i="1"/>
  <c r="K25" i="1"/>
  <c r="K26" i="1"/>
  <c r="K27" i="1"/>
  <c r="K28" i="1"/>
  <c r="K29" i="1"/>
  <c r="K30" i="1"/>
  <c r="K31" i="1"/>
  <c r="K32" i="1"/>
  <c r="K33" i="1"/>
  <c r="K34" i="1"/>
  <c r="K35" i="1"/>
  <c r="K36" i="1"/>
  <c r="K37" i="1"/>
  <c r="K38" i="1"/>
  <c r="K39" i="1"/>
  <c r="K40" i="1"/>
  <c r="K41" i="1"/>
  <c r="J23" i="1"/>
  <c r="J24" i="1"/>
  <c r="J25" i="1"/>
  <c r="J26" i="1"/>
  <c r="J27" i="1"/>
  <c r="J28" i="1"/>
  <c r="J29" i="1"/>
  <c r="J30" i="1"/>
  <c r="J31" i="1"/>
  <c r="J32" i="1"/>
  <c r="J33" i="1"/>
  <c r="J34" i="1"/>
  <c r="J35" i="1"/>
  <c r="J36" i="1"/>
  <c r="J37" i="1"/>
  <c r="J38" i="1"/>
  <c r="J39" i="1"/>
  <c r="J40" i="1"/>
  <c r="J41" i="1"/>
  <c r="I23" i="1"/>
  <c r="I24" i="1"/>
  <c r="I25" i="1"/>
  <c r="I26" i="1"/>
  <c r="I27" i="1"/>
  <c r="I28" i="1"/>
  <c r="I29" i="1"/>
  <c r="I30" i="1"/>
  <c r="I31" i="1"/>
  <c r="I32" i="1"/>
  <c r="I33" i="1"/>
  <c r="I34" i="1"/>
  <c r="I35" i="1"/>
  <c r="I36" i="1"/>
  <c r="I37" i="1"/>
  <c r="I38" i="1"/>
  <c r="I39" i="1"/>
  <c r="I40" i="1"/>
  <c r="I41" i="1"/>
  <c r="H23" i="1"/>
  <c r="H24" i="1"/>
  <c r="H25" i="1"/>
  <c r="H26" i="1"/>
  <c r="H27" i="1"/>
  <c r="H28" i="1"/>
  <c r="H29" i="1"/>
  <c r="H30" i="1"/>
  <c r="H31" i="1"/>
  <c r="H32" i="1"/>
  <c r="H33" i="1"/>
  <c r="H34" i="1"/>
  <c r="H35" i="1"/>
  <c r="H36" i="1"/>
  <c r="H37" i="1"/>
  <c r="H38" i="1"/>
  <c r="H39" i="1"/>
  <c r="H40" i="1"/>
  <c r="H41" i="1"/>
  <c r="G23" i="1"/>
  <c r="G24" i="1"/>
  <c r="G25" i="1"/>
  <c r="G26" i="1"/>
  <c r="G27" i="1"/>
  <c r="G28" i="1"/>
  <c r="G29" i="1"/>
  <c r="G30" i="1"/>
  <c r="G31" i="1"/>
  <c r="G32" i="1"/>
  <c r="G33" i="1"/>
  <c r="G34" i="1"/>
  <c r="G35" i="1"/>
  <c r="G36" i="1"/>
  <c r="G37" i="1"/>
  <c r="G38" i="1"/>
  <c r="G39" i="1"/>
  <c r="G40" i="1"/>
  <c r="G41" i="1"/>
  <c r="F23" i="1"/>
  <c r="F24" i="1"/>
  <c r="F25" i="1"/>
  <c r="F26" i="1"/>
  <c r="F27" i="1"/>
  <c r="F28" i="1"/>
  <c r="F29" i="1"/>
  <c r="F30" i="1"/>
  <c r="F31" i="1"/>
  <c r="F32" i="1"/>
  <c r="F33" i="1"/>
  <c r="F34" i="1"/>
  <c r="F35" i="1"/>
  <c r="F36" i="1"/>
  <c r="F37" i="1"/>
  <c r="F38" i="1"/>
  <c r="F39" i="1"/>
  <c r="F40" i="1"/>
  <c r="F41" i="1"/>
  <c r="K17" i="1"/>
  <c r="K18" i="1"/>
  <c r="K19" i="1"/>
  <c r="K20" i="1"/>
  <c r="K21" i="1"/>
  <c r="J17" i="1"/>
  <c r="J18" i="1"/>
  <c r="J19" i="1"/>
  <c r="J20" i="1"/>
  <c r="J21" i="1"/>
  <c r="I17" i="1"/>
  <c r="I18" i="1"/>
  <c r="I19" i="1"/>
  <c r="I20" i="1"/>
  <c r="I21" i="1"/>
  <c r="H17" i="1"/>
  <c r="H18" i="1"/>
  <c r="H19" i="1"/>
  <c r="H20" i="1"/>
  <c r="H21" i="1"/>
  <c r="G17" i="1"/>
  <c r="G18" i="1"/>
  <c r="G19" i="1"/>
  <c r="G20" i="1"/>
  <c r="G21" i="1"/>
  <c r="F17" i="1"/>
  <c r="F18" i="1"/>
  <c r="F19" i="1"/>
  <c r="F20" i="1"/>
  <c r="F21" i="1"/>
  <c r="F4" i="1"/>
  <c r="F5" i="1"/>
  <c r="F6" i="1"/>
  <c r="F7" i="1"/>
  <c r="F8" i="1"/>
  <c r="F9" i="1"/>
  <c r="F10" i="1"/>
  <c r="F11" i="1"/>
  <c r="F12" i="1"/>
  <c r="F13" i="1"/>
  <c r="F14" i="1"/>
  <c r="F15" i="1"/>
  <c r="K4" i="1"/>
  <c r="K5" i="1"/>
  <c r="K6" i="1"/>
  <c r="K7" i="1"/>
  <c r="K8" i="1"/>
  <c r="K9" i="1"/>
  <c r="K10" i="1"/>
  <c r="K11" i="1"/>
  <c r="K12" i="1"/>
  <c r="K13" i="1"/>
  <c r="K14" i="1"/>
  <c r="J4" i="1"/>
  <c r="J5" i="1"/>
  <c r="J6" i="1"/>
  <c r="J7" i="1"/>
  <c r="J8" i="1"/>
  <c r="J9" i="1"/>
  <c r="J10" i="1"/>
  <c r="J11" i="1"/>
  <c r="J12" i="1"/>
  <c r="J13" i="1"/>
  <c r="J14" i="1"/>
  <c r="I4" i="1"/>
  <c r="I5" i="1"/>
  <c r="I6" i="1"/>
  <c r="I7" i="1"/>
  <c r="I8" i="1"/>
  <c r="I9" i="1"/>
  <c r="I10" i="1"/>
  <c r="I11" i="1"/>
  <c r="I12" i="1"/>
  <c r="I13" i="1"/>
  <c r="I14" i="1"/>
  <c r="H4" i="1"/>
  <c r="H5" i="1"/>
  <c r="H6" i="1"/>
  <c r="H7" i="1"/>
  <c r="H8" i="1"/>
  <c r="H9" i="1"/>
  <c r="H10" i="1"/>
  <c r="H11" i="1"/>
  <c r="H12" i="1"/>
  <c r="H13" i="1"/>
  <c r="H14" i="1"/>
  <c r="H15" i="1"/>
  <c r="G4" i="1"/>
  <c r="G5" i="1"/>
  <c r="G6" i="1"/>
  <c r="G7" i="1"/>
  <c r="G8" i="1"/>
  <c r="G9" i="1"/>
  <c r="G10" i="1"/>
  <c r="G11" i="1"/>
  <c r="G12" i="1"/>
  <c r="G13" i="1"/>
  <c r="G14" i="1"/>
  <c r="G15" i="1"/>
  <c r="K42" i="1"/>
  <c r="J42" i="1"/>
  <c r="I42" i="1"/>
  <c r="H42" i="1"/>
  <c r="G42" i="1"/>
  <c r="K22" i="1"/>
  <c r="J22" i="1"/>
  <c r="I22" i="1"/>
  <c r="H22" i="1"/>
  <c r="G22" i="1"/>
  <c r="F43" i="1" l="1"/>
  <c r="F44" i="1"/>
  <c r="F45" i="1"/>
  <c r="F46" i="1"/>
  <c r="F47" i="1"/>
  <c r="F48" i="1"/>
  <c r="F49" i="1"/>
  <c r="F50" i="1"/>
  <c r="F51" i="1"/>
  <c r="F52" i="1"/>
  <c r="F42" i="1"/>
  <c r="F22" i="1"/>
  <c r="F3" i="1" l="1"/>
  <c r="G3" i="1"/>
  <c r="H3" i="1"/>
  <c r="I3" i="1"/>
  <c r="J3" i="1"/>
  <c r="K3" i="1"/>
  <c r="G23" i="17" l="1"/>
  <c r="G6" i="17"/>
  <c r="E23" i="17"/>
  <c r="C23" i="17"/>
  <c r="C6"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B6" i="17"/>
  <c r="C18" i="17"/>
  <c r="B19" i="17"/>
  <c r="B20" i="17"/>
  <c r="B21" i="17"/>
  <c r="B22" i="17"/>
  <c r="B18" i="17"/>
  <c r="G16" i="1"/>
  <c r="H16" i="1"/>
  <c r="I16" i="1"/>
  <c r="J16" i="1"/>
  <c r="K16" i="1"/>
  <c r="A9" i="16"/>
  <c r="E27" i="17" l="1"/>
  <c r="H19" i="17"/>
  <c r="F27" i="17"/>
  <c r="D27" i="17"/>
  <c r="G27" i="17"/>
  <c r="B27" i="17"/>
  <c r="H6" i="17"/>
  <c r="H18" i="17"/>
  <c r="C27" i="17"/>
  <c r="H20" i="17"/>
  <c r="H21" i="17"/>
  <c r="H22" i="17"/>
  <c r="H23" i="17"/>
  <c r="L2" i="1"/>
  <c r="C5" i="17" l="1"/>
  <c r="C3" i="17"/>
  <c r="D3" i="17"/>
  <c r="E3" i="17"/>
  <c r="F3" i="17"/>
  <c r="G3" i="17"/>
  <c r="C4" i="17"/>
  <c r="D4" i="17"/>
  <c r="E4" i="17"/>
  <c r="F4" i="17"/>
  <c r="G4" i="17"/>
  <c r="D5" i="17"/>
  <c r="E5" i="17"/>
  <c r="F5" i="17"/>
  <c r="G5" i="17"/>
  <c r="G2" i="17"/>
  <c r="B2" i="17"/>
  <c r="B5" i="17"/>
  <c r="B4" i="17"/>
  <c r="B3" i="17"/>
  <c r="C2" i="17"/>
  <c r="D2" i="17"/>
  <c r="F2" i="17"/>
  <c r="E2" i="17"/>
  <c r="M2" i="1"/>
  <c r="N2" i="1"/>
  <c r="O2" i="1"/>
  <c r="P2" i="1"/>
  <c r="F16" i="1"/>
  <c r="H3" i="17" l="1"/>
  <c r="H4" i="17"/>
  <c r="H5" i="17"/>
  <c r="H2" i="17"/>
</calcChain>
</file>

<file path=xl/sharedStrings.xml><?xml version="1.0" encoding="utf-8"?>
<sst xmlns="http://schemas.openxmlformats.org/spreadsheetml/2006/main" count="490" uniqueCount="235">
  <si>
    <t>Category</t>
  </si>
  <si>
    <t>Our expectations</t>
  </si>
  <si>
    <t xml:space="preserve">Ways to meet our expectations </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</si>
  <si>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</si>
  <si>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</si>
  <si>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</si>
  <si>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</si>
  <si>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</si>
  <si>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</si>
  <si>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</si>
  <si>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</si>
  <si>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</si>
  <si>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</si>
  <si>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</si>
  <si>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</si>
  <si>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</si>
  <si>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1.2.3</t>
  </si>
  <si>
    <t>1.2.2</t>
  </si>
  <si>
    <t>1.3.1</t>
  </si>
  <si>
    <t>1.3.2</t>
  </si>
  <si>
    <t>1.4.1</t>
  </si>
  <si>
    <t>1.4.2</t>
  </si>
  <si>
    <t>2.1.1</t>
  </si>
  <si>
    <t>2.1.2</t>
  </si>
  <si>
    <t>2.1.3</t>
  </si>
  <si>
    <t>2.2.1</t>
  </si>
  <si>
    <t>2.2.2</t>
  </si>
  <si>
    <t>2.2.3</t>
  </si>
  <si>
    <t>3.1.1</t>
  </si>
  <si>
    <t>3.1.2</t>
  </si>
  <si>
    <t>3.1.3</t>
  </si>
  <si>
    <t>3.1.4</t>
  </si>
  <si>
    <t>3.1.5</t>
  </si>
  <si>
    <t>3.2.4</t>
  </si>
  <si>
    <t>3.2.1</t>
  </si>
  <si>
    <t>3.2.2</t>
  </si>
  <si>
    <t>3.2.3</t>
  </si>
  <si>
    <t>3.3.1</t>
  </si>
  <si>
    <t>3.3.2</t>
  </si>
  <si>
    <t>3.3.3</t>
  </si>
  <si>
    <t>3.4.1</t>
  </si>
  <si>
    <t>3.4.2</t>
  </si>
  <si>
    <t>Reference</t>
  </si>
  <si>
    <t>4.1.1</t>
  </si>
  <si>
    <t>4.1.2</t>
  </si>
  <si>
    <t>4.1.3</t>
  </si>
  <si>
    <t>4.2.1</t>
  </si>
  <si>
    <t>4.2.2</t>
  </si>
  <si>
    <t>4.2.3</t>
  </si>
  <si>
    <t>5.1.1</t>
  </si>
  <si>
    <t>5.1.2</t>
  </si>
  <si>
    <t>5.1.3</t>
  </si>
  <si>
    <t>5.1.4</t>
  </si>
  <si>
    <t>5.2.1</t>
  </si>
  <si>
    <t>5.2.2</t>
  </si>
  <si>
    <t>6.1.1</t>
  </si>
  <si>
    <t>6.1.2</t>
  </si>
  <si>
    <t>6.1.3</t>
  </si>
  <si>
    <t>Blank</t>
  </si>
  <si>
    <t>Total</t>
  </si>
  <si>
    <t>Actions</t>
  </si>
  <si>
    <t>Action Status</t>
  </si>
  <si>
    <t>Not started</t>
  </si>
  <si>
    <t>In progress</t>
  </si>
  <si>
    <t>On track</t>
  </si>
  <si>
    <t>Overdue</t>
  </si>
  <si>
    <t>Completed</t>
  </si>
  <si>
    <t>Action rejected</t>
  </si>
  <si>
    <t>Reasons for Status</t>
  </si>
  <si>
    <t>Current Status</t>
  </si>
  <si>
    <t>Reasons fo Status</t>
  </si>
  <si>
    <t>Action(s)</t>
  </si>
  <si>
    <t>Due date
(DD/MM/YYYY)</t>
  </si>
  <si>
    <t>Due Date
(DD/MM/YYYY)</t>
  </si>
  <si>
    <t>Due date
(DD/MM/YYY)</t>
  </si>
  <si>
    <t>Completion date
(DD/MM/YYYY)</t>
  </si>
  <si>
    <t>4.1.4</t>
  </si>
  <si>
    <t>4.1.5</t>
  </si>
  <si>
    <t>5.2.3</t>
  </si>
  <si>
    <t>5.2.4</t>
  </si>
  <si>
    <t>6.1.4</t>
  </si>
  <si>
    <t>6.1.5</t>
  </si>
  <si>
    <t>Requests For Access Toolkit Tracker</t>
  </si>
  <si>
    <t>Processes for handling requests for access to personal information are in place and outlined in policies.</t>
  </si>
  <si>
    <t>Document how you handle requests in sufficient detail in policies, including who oversees the request process.</t>
  </si>
  <si>
    <t>Ensure these policies have appropriate document version control.</t>
  </si>
  <si>
    <t>Communicate these policies to staff dealing with requests and make policies readily available for them to refer to.</t>
  </si>
  <si>
    <t>Keep policies up-to-date, particularly with changes to data protection law.</t>
  </si>
  <si>
    <t>Staff are in place and are competent to handle requests for access.</t>
  </si>
  <si>
    <t>Identify the specific staff member or team who manages and responds to requests.</t>
  </si>
  <si>
    <t>Assign sufficient resources to process the requests you receive.</t>
  </si>
  <si>
    <t>Build resilience to mitigate the risk of request backlogs or failures to meet the statutory timeframes that result from staff absence.</t>
  </si>
  <si>
    <t xml:space="preserve">Provide specialised training for staff who handle requests, particularly on statutory requirements and exemptions. </t>
  </si>
  <si>
    <t>Record training requirements in a training needs analysis or training programme.</t>
  </si>
  <si>
    <t>1.2.1</t>
  </si>
  <si>
    <t>1.2.4</t>
  </si>
  <si>
    <t>1.2.5</t>
  </si>
  <si>
    <t>People are guided on how to make verbal or written requests for access.</t>
  </si>
  <si>
    <t>Produce guidance on how to make verbal and written (including electronic) requests.</t>
  </si>
  <si>
    <t>Make guidance easily accessible and available in electronic and paper formats.</t>
  </si>
  <si>
    <t>Processors acting on your behalf are ready and able to respond to requests for access.</t>
  </si>
  <si>
    <t>Include requirements for processors to handle requests for access in contracts, including clear timescales for response.</t>
  </si>
  <si>
    <t>Check that processors can competently respond to requests for personal information prior to processing it.</t>
  </si>
  <si>
    <t>Preparing for requests</t>
  </si>
  <si>
    <t>Staff can recognise verbal and written (including electronic) requests for access.</t>
  </si>
  <si>
    <t>Produce guidance for staff on how to recognise verbal, electronic and written requests.</t>
  </si>
  <si>
    <t>Make guidance easily accessible and available in electronic and paper formats for staff who do not regularly work on computers.</t>
  </si>
  <si>
    <t>Train all staff on recognising requests.</t>
  </si>
  <si>
    <t>Staff direct requests to the person or team who handles them.</t>
  </si>
  <si>
    <t>Produce guidance for staff on how to direct or channel requests to the person or team who handles them.</t>
  </si>
  <si>
    <t>Train all staff on directing requests.</t>
  </si>
  <si>
    <t>Recognising requests</t>
  </si>
  <si>
    <t>Requests for Access Tracker
Master Sheet</t>
  </si>
  <si>
    <t>Processes to verify the validity of requests are in place.</t>
  </si>
  <si>
    <t>Verify the identity of the requestor and the address to send the information to, and keep records of the verification checks.</t>
  </si>
  <si>
    <t>Verify that third parties making requests on behalf of people have written authority or power of attorney to make the request.</t>
  </si>
  <si>
    <t>Ensure staff are aware why verification checks are important.</t>
  </si>
  <si>
    <t>Sample or check that staff carry out verification checks appropriately on completed requests.</t>
  </si>
  <si>
    <t>Document verification checks and how to carry them out  in sufficient detail in policies.</t>
  </si>
  <si>
    <t>Detailed records of requests handled are kept.</t>
  </si>
  <si>
    <t>Keep a log of all verbal and written requests.</t>
  </si>
  <si>
    <t>Log who handled each request.</t>
  </si>
  <si>
    <t>Log what stage each request is at.</t>
  </si>
  <si>
    <t>Log the due date for a response to each request within the statutory timeframe, the actual date you responded to each request, and the reason for any delays, where you didn’t meet the statutory timeframe.</t>
  </si>
  <si>
    <t>Log where information was withheld under exemption or related to third parties, and why this decision was made and by who.</t>
  </si>
  <si>
    <t>Log requests that were refused entirely or handled following a different process, and why this decision was made and by who.</t>
  </si>
  <si>
    <t>3.2.5</t>
  </si>
  <si>
    <t>3.2.6</t>
  </si>
  <si>
    <t>Processes to acknowledge and manage requests correctly are in place.</t>
  </si>
  <si>
    <t>Acknowledge each request by confirming receipt electronically or in writing and inform the requestor of the latest date they will receive a response by. This will be no later than one month from the date you received their request.</t>
  </si>
  <si>
    <t>Seek clarification promptly when the nature of the request is unclear or the request doesn’t contain enough information to respond.</t>
  </si>
  <si>
    <t>Inform the requestor if you need to extend the response timeframe for their request. Only extend it by a further two months due to the volume or complexity of the request.</t>
  </si>
  <si>
    <t>Inform the requestor if their request is delayed, why it is delayed, and the expected date they will receive a response by.</t>
  </si>
  <si>
    <t>Prioritise or escalate requests that are delayed.</t>
  </si>
  <si>
    <t>Ensure managers monitor requests in progress, including what stage each request is at and any issues or delays, to meet timescales.</t>
  </si>
  <si>
    <t>Escalate details of requests that staff have not responded to within the statutory timeframe to a suitably senior manager or oversight group.</t>
  </si>
  <si>
    <t>3.3.4</t>
  </si>
  <si>
    <t>3.3.5</t>
  </si>
  <si>
    <t>3.3.6</t>
  </si>
  <si>
    <t>3.3.7</t>
  </si>
  <si>
    <t>Requests for access are responded to within the statutory timeframe.</t>
  </si>
  <si>
    <t>Keep records to show that you have responded to requests for access and actioned them within the statutory timeframe.</t>
  </si>
  <si>
    <t>Keep records of mitigating factors and actions taken for any requests for access that you didn’t respond to or action within the statutory timeframe.</t>
  </si>
  <si>
    <t>Validating &amp; managing requests</t>
  </si>
  <si>
    <t>Processes to locate requested information in a timely manner are in place.</t>
  </si>
  <si>
    <t>Implement a process to quickly locate relevant current paper records (that are part of a filing system).</t>
  </si>
  <si>
    <t>Implement a process to quickly locate and retrieve paper records from archives or external storage.</t>
  </si>
  <si>
    <t>Implement a process to quickly locate relevant current electronic records.</t>
  </si>
  <si>
    <t>Implement a process to quickly locate and retrieve electronic records from archives, back-ups, or email storage.</t>
  </si>
  <si>
    <t>Assign points of contact in satellite departments or buildings who can quickly retrieve paper or electronic records stored locally.</t>
  </si>
  <si>
    <t>Processes to properly consider whether to withhold or redact information relating to the person or a third party are in place.</t>
  </si>
  <si>
    <t>Document how to apply exemptions, including redacting third party information, clearly in the relevant policies.</t>
  </si>
  <si>
    <t>Ensure staff apply exemptions and redactions appropriately and correctly.</t>
  </si>
  <si>
    <t>Ensure a senior staff members reviews and authorises exemptions and redactions (or a sample of them).</t>
  </si>
  <si>
    <t>Provide specialised training for staff who apply, review or authorise exemptions.</t>
  </si>
  <si>
    <t>4.2.4</t>
  </si>
  <si>
    <t>A consistent approach is taken to removing confidential or third-party information from information provided in response to requests.</t>
  </si>
  <si>
    <t>4.3.1</t>
  </si>
  <si>
    <t>Implement an appropriate redaction method.</t>
  </si>
  <si>
    <t>Review or sample exemptions and redactions to check staff are taking a consistent approach.</t>
  </si>
  <si>
    <t>Keep records of all redactions to capture who did the redaction, the date, and the justification.</t>
  </si>
  <si>
    <t>Retain these records for reference, in line with the retention schedule.</t>
  </si>
  <si>
    <t>4.3.2</t>
  </si>
  <si>
    <t>4.3.3</t>
  </si>
  <si>
    <t>4.3.4</t>
  </si>
  <si>
    <t>Finding &amp; retrieving information</t>
  </si>
  <si>
    <t>Information is provided to the requestor in a suitable format.</t>
  </si>
  <si>
    <t>Provide information in a commonly used electronic format, or another format, if requested.</t>
  </si>
  <si>
    <t>Ask what format the requestor prefers the information in, before fulfilling the request.</t>
  </si>
  <si>
    <t>Provide information in a secure way.</t>
  </si>
  <si>
    <t>Assess whether it is appropriate to provide original copies of documents containing personal information, or a transcript or extract with the personal information.</t>
  </si>
  <si>
    <t>Information is provided to help people understand the response.</t>
  </si>
  <si>
    <t>Send a cover note or letter with the response, explaining clearly what searches you have completed and an overview of the information that you have provided.</t>
  </si>
  <si>
    <t>Explain any information that people may not understand (eg codes, handwritten notes, or acronyms).</t>
  </si>
  <si>
    <t>Explain the purposes of the processing.</t>
  </si>
  <si>
    <t>Use clear, plain, non-technical language when providing explanations.</t>
  </si>
  <si>
    <t>Have a clear formal process for people to complain or appeal about decisions you’ve made about their request.</t>
  </si>
  <si>
    <t>5.2.5</t>
  </si>
  <si>
    <t>Decisions to withhold information from responses are explained clearly to requestors.</t>
  </si>
  <si>
    <t>5.3.1</t>
  </si>
  <si>
    <t>Send a cover note or letter with the response, explaining clearly what information you have withheld and why.</t>
  </si>
  <si>
    <t>5.3.2</t>
  </si>
  <si>
    <t>5.3.3</t>
  </si>
  <si>
    <t>People are given direct access to their information, if requested or required.</t>
  </si>
  <si>
    <t>5.4.1</t>
  </si>
  <si>
    <t>Allow people to view information in person on site if they request this.</t>
  </si>
  <si>
    <t>Allow people to view information using a secure online portal they can easily access.</t>
  </si>
  <si>
    <t>5.4.2</t>
  </si>
  <si>
    <t>Access to information provided is tracked to identify the source of any further disclosures.</t>
  </si>
  <si>
    <t>5.5.1</t>
  </si>
  <si>
    <t>Address responses and information clearly with the person’s name.</t>
  </si>
  <si>
    <t>Keep the contact information you hold up-to-date.</t>
  </si>
  <si>
    <t>Keep a log of who has had access to the information you’ve disclosed and regularly review access controls.</t>
  </si>
  <si>
    <t>Keep an accurate and up-to-date record of processing activities.</t>
  </si>
  <si>
    <t>5.5.2</t>
  </si>
  <si>
    <t>5.5.3</t>
  </si>
  <si>
    <t>5.5.4</t>
  </si>
  <si>
    <t>Supplying information</t>
  </si>
  <si>
    <t>Performance and compliance in handling requests is monitored. Performance and compliance information is used to improve processes.</t>
  </si>
  <si>
    <t>Measure performance by looking at the number of requests you’ve received and the percentage you’ve completed within statutory timescales.</t>
  </si>
  <si>
    <t>Report performance to senior managers regularly for oversight.</t>
  </si>
  <si>
    <t>Regularly discuss and act on metrics or key performance indicators for requests at relevant steering groups.</t>
  </si>
  <si>
    <t>Track issues, trends, and reasons for delays in handling requests, and report insight to senior managers regularly for oversight.</t>
  </si>
  <si>
    <t>Analyse complaints or appeals about requests, and use lessons learned to improve processes and review policies.</t>
  </si>
  <si>
    <t>Monitor the number of complaints to the ICO about how you’ve handled requests.</t>
  </si>
  <si>
    <t>Keep records to show clear and sustainable improvement in your request handling processes.</t>
  </si>
  <si>
    <t>6.1.6</t>
  </si>
  <si>
    <t>6.1.7</t>
  </si>
  <si>
    <t>1. Preparing for requests</t>
  </si>
  <si>
    <t>2. Recognising requests</t>
  </si>
  <si>
    <t>3. Validating &amp; managing requests</t>
  </si>
  <si>
    <t>4. Finding &amp; retrieving information</t>
  </si>
  <si>
    <t>5. Supplying information</t>
  </si>
  <si>
    <t>6. Monitoring &amp; improving performance</t>
  </si>
  <si>
    <t>Monitoring &amp; improving performance</t>
  </si>
  <si>
    <t xml:space="preserve">
You can use this Tracker to record and track your actions once you have read the toolkit. 
The first tab is called ‘Dashboard’. The dashboard will update automatically when you fill in the spreadsheet.
The next tab is called ‘Master Sheet’. This shows the toolkit and records all your responses in one place.
We have suggested some columns to help you to build your own action plan and improve your compliance. However, as the spreadsheet contains formula we would not recommend altering any of the existing columns. If you do make changes, you may impact the dashboard, master sheet or general functionality. Please note that we cannot offer support for maintaining the spreadsheet.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Framework, including the Tracker, is available under the terms of the Open Government Licence v3.0.</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</si>
  <si>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</si>
  <si>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</si>
  <si>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</si>
  <si>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</si>
  <si>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</si>
  <si>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</si>
  <si>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</si>
  <si>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</si>
  <si>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</si>
  <si>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</si>
  <si>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</si>
  <si>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</si>
  <si>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</si>
  <si>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</si>
  <si>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</si>
  <si>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</si>
  <si>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</si>
  <si>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</si>
  <si>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Requests for access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</si>
</sst>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sz val="12"/>
      <color rgb="FF003768"/>
      <name val="Verdana"/>
      <family val="2"/>
    </font>
    <font>
      <sz val="8"/>
      <name val="Calibri"/>
      <family val="2"/>
      <scheme val="minor"/>
    </font>
    <font>
      <sz val="12"/>
      <color theme="1"/>
      <name val="Verdana"/>
    </font>
    <font>
      <b/>
      <sz val="40"/>
      <color theme="0"/>
      <name val="Verdana"/>
    </font>
    <font>
      <b/>
      <sz val="40"/>
      <name val="Verdana"/>
      <family val="2"/>
    </font>
    <font>
      <b/>
      <sz val="11"/>
      <name val="Verdana"/>
      <family val="2"/>
    </font>
  </fonts>
  <fills count="17">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FFE153"/>
        <bgColor indexed="64"/>
      </patternFill>
    </fill>
    <fill>
      <patternFill patternType="solid">
        <fgColor rgb="FF26BCD7"/>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FF0000"/>
        <bgColor indexed="64"/>
      </patternFill>
    </fill>
    <fill>
      <patternFill patternType="solid">
        <fgColor rgb="FF00B0F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22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wrapText="1"/>
      <protection locked="0"/>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8"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9" fillId="0" borderId="1" xfId="0" applyFont="1" applyBorder="1" applyAlignment="1" applyProtection="1">
      <alignment vertical="center" wrapText="1"/>
      <protection locked="0"/>
    </xf>
    <xf numFmtId="0" fontId="9" fillId="0" borderId="0" xfId="0" applyFont="1" applyProtection="1">
      <protection locked="0"/>
    </xf>
    <xf numFmtId="0" fontId="9" fillId="0" borderId="0" xfId="0" applyFont="1"/>
    <xf numFmtId="0" fontId="9" fillId="0" borderId="7" xfId="0" applyFont="1" applyBorder="1" applyAlignment="1" applyProtection="1">
      <alignment vertical="center" wrapText="1"/>
      <protection locked="0"/>
    </xf>
    <xf numFmtId="14" fontId="9" fillId="0" borderId="8" xfId="0" applyNumberFormat="1" applyFont="1" applyBorder="1" applyAlignment="1" applyProtection="1">
      <alignment horizontal="center" vertical="center" wrapText="1"/>
      <protection locked="0"/>
    </xf>
    <xf numFmtId="14" fontId="9" fillId="0" borderId="9" xfId="0" applyNumberFormat="1" applyFont="1" applyBorder="1" applyAlignment="1" applyProtection="1">
      <alignment horizontal="center" vertical="center" wrapText="1"/>
      <protection locked="0"/>
    </xf>
    <xf numFmtId="0" fontId="9" fillId="0" borderId="2" xfId="0" applyFont="1" applyBorder="1" applyAlignment="1" applyProtection="1">
      <alignment vertical="center" wrapText="1"/>
      <protection locked="0"/>
    </xf>
    <xf numFmtId="14" fontId="9" fillId="0" borderId="12" xfId="0" applyNumberFormat="1" applyFont="1" applyBorder="1" applyAlignment="1" applyProtection="1">
      <alignment horizontal="center" vertical="center" wrapText="1"/>
      <protection locked="0"/>
    </xf>
    <xf numFmtId="0" fontId="11" fillId="7" borderId="2" xfId="0"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pplyProtection="1">
      <alignment vertical="center"/>
      <protection locked="0"/>
    </xf>
    <xf numFmtId="0" fontId="11" fillId="8" borderId="2"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0" xfId="0" applyFont="1" applyAlignment="1" applyProtection="1">
      <alignment vertical="center" wrapText="1"/>
      <protection locked="0"/>
    </xf>
    <xf numFmtId="0" fontId="13" fillId="4"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wrapText="1"/>
    </xf>
    <xf numFmtId="14" fontId="12" fillId="0" borderId="0" xfId="0" applyNumberFormat="1" applyFont="1" applyAlignment="1">
      <alignment horizontal="left" vertical="center" wrapText="1"/>
    </xf>
    <xf numFmtId="0" fontId="12" fillId="0" borderId="0" xfId="0" applyFont="1" applyAlignment="1" applyProtection="1">
      <alignment wrapText="1"/>
      <protection locked="0"/>
    </xf>
    <xf numFmtId="0" fontId="12" fillId="0" borderId="0" xfId="0" applyFont="1" applyAlignment="1">
      <alignment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pplyProtection="1">
      <alignment wrapText="1"/>
      <protection locked="0"/>
    </xf>
    <xf numFmtId="14" fontId="9" fillId="0" borderId="0" xfId="0" applyNumberFormat="1" applyFont="1" applyAlignment="1">
      <alignment horizontal="left" vertical="center" wrapText="1"/>
    </xf>
    <xf numFmtId="14" fontId="9" fillId="0" borderId="0" xfId="0" applyNumberFormat="1" applyFont="1" applyAlignment="1">
      <alignment horizontal="center" vertical="center" wrapText="1"/>
    </xf>
    <xf numFmtId="0" fontId="13" fillId="2" borderId="0" xfId="0" applyFont="1" applyFill="1" applyAlignment="1" applyProtection="1">
      <alignment horizontal="center" vertical="center" textRotation="90" wrapText="1"/>
      <protection locked="0"/>
    </xf>
    <xf numFmtId="0" fontId="13" fillId="2" borderId="0" xfId="0" applyFont="1" applyFill="1" applyAlignment="1">
      <alignment horizontal="center" vertical="center" textRotation="90" wrapText="1"/>
    </xf>
    <xf numFmtId="14" fontId="10" fillId="2" borderId="0" xfId="0" applyNumberFormat="1" applyFont="1" applyFill="1" applyAlignment="1">
      <alignment horizontal="center" vertical="center" textRotation="90" wrapText="1"/>
    </xf>
    <xf numFmtId="0" fontId="10" fillId="0" borderId="0" xfId="0" applyFont="1" applyAlignment="1" applyProtection="1">
      <alignment horizontal="center" vertical="center" textRotation="90" wrapText="1"/>
      <protection locked="0"/>
    </xf>
    <xf numFmtId="0" fontId="10" fillId="0" borderId="0" xfId="0" applyFont="1" applyAlignment="1">
      <alignment horizontal="center" vertical="center" textRotation="90"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horizontal="center" vertical="center"/>
    </xf>
    <xf numFmtId="0" fontId="11" fillId="3" borderId="0" xfId="0" applyFont="1" applyFill="1" applyAlignment="1">
      <alignment horizontal="center" vertical="center" wrapText="1"/>
    </xf>
    <xf numFmtId="0" fontId="12" fillId="0" borderId="7" xfId="0" applyFont="1" applyBorder="1" applyAlignment="1">
      <alignment horizontal="center" vertical="center" wrapText="1"/>
    </xf>
    <xf numFmtId="14" fontId="12" fillId="0" borderId="8" xfId="0" applyNumberFormat="1" applyFont="1" applyBorder="1" applyAlignment="1">
      <alignment horizontal="center" vertical="center" wrapText="1"/>
    </xf>
    <xf numFmtId="0" fontId="12"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7"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Border="1" applyAlignment="1">
      <alignment wrapText="1"/>
    </xf>
    <xf numFmtId="0" fontId="9" fillId="0" borderId="2" xfId="0" applyFont="1" applyBorder="1" applyAlignment="1">
      <alignment horizontal="left" vertical="top" wrapText="1"/>
    </xf>
    <xf numFmtId="0" fontId="9" fillId="0" borderId="7" xfId="0" applyFont="1" applyBorder="1" applyAlignment="1">
      <alignmen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10" xfId="0" applyFont="1" applyBorder="1" applyAlignment="1">
      <alignment vertical="top" wrapText="1"/>
    </xf>
    <xf numFmtId="0" fontId="15" fillId="0" borderId="0" xfId="0" applyFont="1" applyAlignment="1">
      <alignment vertical="center" textRotation="90" wrapText="1"/>
    </xf>
    <xf numFmtId="0" fontId="9"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5" fillId="0" borderId="0" xfId="0" applyFont="1" applyAlignment="1">
      <alignment vertical="center" textRotation="90"/>
    </xf>
    <xf numFmtId="0" fontId="11" fillId="3" borderId="6" xfId="0" applyFont="1" applyFill="1" applyBorder="1" applyAlignment="1">
      <alignment horizontal="center" vertical="center" wrapText="1"/>
    </xf>
    <xf numFmtId="0" fontId="18" fillId="0" borderId="1" xfId="0" applyFont="1" applyBorder="1" applyAlignment="1">
      <alignment horizontal="center" vertical="center"/>
    </xf>
    <xf numFmtId="0" fontId="12" fillId="0" borderId="0" xfId="1" applyFont="1" applyFill="1" applyBorder="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14" fontId="10" fillId="0" borderId="0" xfId="0" applyNumberFormat="1" applyFont="1" applyAlignment="1">
      <alignment horizontal="center" vertical="center" textRotation="90" wrapText="1"/>
    </xf>
    <xf numFmtId="0" fontId="19" fillId="0" borderId="0" xfId="0" applyFont="1" applyAlignment="1">
      <alignment vertical="center" textRotation="90"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10" xfId="0" applyFont="1" applyBorder="1" applyAlignment="1" applyProtection="1">
      <alignment vertical="center" wrapText="1"/>
      <protection locked="0"/>
    </xf>
    <xf numFmtId="14" fontId="9" fillId="0" borderId="17" xfId="0" applyNumberFormat="1" applyFont="1" applyBorder="1" applyAlignment="1" applyProtection="1">
      <alignment horizontal="center" vertical="center" wrapText="1"/>
      <protection locked="0"/>
    </xf>
    <xf numFmtId="0" fontId="9" fillId="0" borderId="9" xfId="0" applyFont="1" applyBorder="1" applyAlignment="1">
      <alignment wrapText="1"/>
    </xf>
    <xf numFmtId="0" fontId="9" fillId="0" borderId="10" xfId="0" applyFont="1" applyBorder="1" applyAlignment="1">
      <alignment wrapText="1"/>
    </xf>
    <xf numFmtId="0" fontId="9" fillId="0" borderId="17" xfId="0" applyFont="1" applyBorder="1" applyAlignment="1">
      <alignment wrapText="1"/>
    </xf>
    <xf numFmtId="0" fontId="9" fillId="0" borderId="3" xfId="0" applyFont="1" applyBorder="1" applyAlignment="1">
      <alignment vertical="top" wrapText="1"/>
    </xf>
    <xf numFmtId="0" fontId="9" fillId="0" borderId="3" xfId="0" applyFont="1" applyBorder="1" applyAlignment="1" applyProtection="1">
      <alignment vertical="center" wrapText="1"/>
      <protection locked="0"/>
    </xf>
    <xf numFmtId="0" fontId="9" fillId="0" borderId="3" xfId="0" applyFont="1" applyBorder="1" applyAlignment="1">
      <alignment wrapText="1"/>
    </xf>
    <xf numFmtId="0" fontId="9" fillId="0" borderId="18" xfId="0" applyFont="1" applyBorder="1" applyAlignment="1">
      <alignment wrapText="1"/>
    </xf>
    <xf numFmtId="0" fontId="9" fillId="0" borderId="10" xfId="0" applyFont="1" applyBorder="1"/>
    <xf numFmtId="0" fontId="9" fillId="0" borderId="17" xfId="0" applyFont="1" applyBorder="1"/>
    <xf numFmtId="0" fontId="9" fillId="0" borderId="2" xfId="0" applyFont="1" applyBorder="1" applyAlignment="1">
      <alignment wrapText="1"/>
    </xf>
    <xf numFmtId="0" fontId="9" fillId="0" borderId="12" xfId="0" applyFont="1" applyBorder="1" applyAlignment="1">
      <alignment wrapText="1"/>
    </xf>
    <xf numFmtId="0" fontId="9" fillId="0" borderId="7" xfId="0" applyFont="1" applyBorder="1" applyAlignment="1">
      <alignment wrapText="1"/>
    </xf>
    <xf numFmtId="0" fontId="9" fillId="0" borderId="8" xfId="0" applyFont="1" applyBorder="1" applyAlignment="1">
      <alignment wrapText="1"/>
    </xf>
    <xf numFmtId="0" fontId="9" fillId="0" borderId="10" xfId="0" applyFont="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4" fontId="9" fillId="0" borderId="18" xfId="0" applyNumberFormat="1" applyFont="1" applyBorder="1" applyAlignment="1" applyProtection="1">
      <alignment horizontal="center" vertical="center" wrapText="1"/>
      <protection locked="0"/>
    </xf>
    <xf numFmtId="0" fontId="9" fillId="0" borderId="10" xfId="0" applyFont="1" applyBorder="1" applyAlignment="1">
      <alignment horizontal="left" vertical="center" wrapText="1"/>
    </xf>
    <xf numFmtId="0" fontId="9" fillId="0" borderId="3" xfId="0" applyFont="1" applyBorder="1" applyAlignment="1">
      <alignment vertical="center" wrapText="1"/>
    </xf>
    <xf numFmtId="0" fontId="14" fillId="0" borderId="7" xfId="0" applyFont="1" applyBorder="1" applyAlignment="1">
      <alignment vertical="center" wrapText="1"/>
    </xf>
    <xf numFmtId="0" fontId="18" fillId="0" borderId="7" xfId="0" applyFont="1" applyBorder="1" applyAlignment="1">
      <alignment horizontal="center" vertical="center" wrapText="1"/>
    </xf>
    <xf numFmtId="14" fontId="12" fillId="0" borderId="9" xfId="0" applyNumberFormat="1" applyFont="1" applyBorder="1" applyAlignment="1">
      <alignment horizontal="center" vertical="center" wrapText="1"/>
    </xf>
    <xf numFmtId="14" fontId="9" fillId="0" borderId="17"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12" fillId="0" borderId="17" xfId="0" applyNumberFormat="1" applyFont="1" applyBorder="1" applyAlignment="1">
      <alignment horizontal="center" vertical="center" wrapText="1"/>
    </xf>
    <xf numFmtId="0" fontId="18" fillId="0" borderId="10" xfId="0"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horizontal="left" vertical="top" wrapText="1"/>
    </xf>
    <xf numFmtId="0" fontId="13" fillId="9" borderId="2" xfId="0" applyFont="1" applyFill="1" applyBorder="1" applyAlignment="1">
      <alignment horizontal="center" vertical="center"/>
    </xf>
    <xf numFmtId="0" fontId="13" fillId="9" borderId="2"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9" fillId="2" borderId="0" xfId="0" applyFont="1" applyFill="1"/>
    <xf numFmtId="0" fontId="0" fillId="2" borderId="0" xfId="0" applyFill="1" applyAlignment="1">
      <alignment wrapText="1"/>
    </xf>
    <xf numFmtId="0" fontId="0" fillId="2" borderId="0" xfId="0" applyFill="1"/>
    <xf numFmtId="0" fontId="13" fillId="12" borderId="24" xfId="0" applyFont="1" applyFill="1" applyBorder="1" applyAlignment="1">
      <alignment vertical="center" wrapText="1"/>
    </xf>
    <xf numFmtId="0" fontId="13" fillId="12" borderId="25" xfId="0" applyFont="1" applyFill="1" applyBorder="1" applyAlignment="1">
      <alignment vertical="center" wrapText="1"/>
    </xf>
    <xf numFmtId="0" fontId="0" fillId="2" borderId="26" xfId="0" applyFill="1" applyBorder="1"/>
    <xf numFmtId="49" fontId="13" fillId="13" borderId="27" xfId="0" applyNumberFormat="1" applyFont="1" applyFill="1" applyBorder="1" applyAlignment="1">
      <alignment vertical="center" wrapText="1"/>
    </xf>
    <xf numFmtId="49" fontId="12" fillId="13" borderId="28" xfId="0" quotePrefix="1" applyNumberFormat="1" applyFont="1" applyFill="1" applyBorder="1" applyAlignment="1">
      <alignment horizontal="left" vertical="center" wrapText="1"/>
    </xf>
    <xf numFmtId="49" fontId="13" fillId="0" borderId="27" xfId="0" applyNumberFormat="1" applyFont="1" applyBorder="1" applyAlignment="1">
      <alignment vertical="center" wrapText="1"/>
    </xf>
    <xf numFmtId="49" fontId="12" fillId="0" borderId="29" xfId="0" quotePrefix="1" applyNumberFormat="1" applyFont="1" applyBorder="1" applyAlignment="1">
      <alignment horizontal="left" vertical="center" wrapText="1"/>
    </xf>
    <xf numFmtId="49" fontId="12" fillId="13" borderId="29" xfId="0" applyNumberFormat="1" applyFont="1" applyFill="1" applyBorder="1" applyAlignment="1">
      <alignment vertical="center" wrapText="1"/>
    </xf>
    <xf numFmtId="49" fontId="12" fillId="13" borderId="29" xfId="0" quotePrefix="1" applyNumberFormat="1" applyFont="1" applyFill="1" applyBorder="1" applyAlignment="1">
      <alignment horizontal="left" vertical="center" wrapText="1"/>
    </xf>
    <xf numFmtId="49" fontId="12" fillId="0" borderId="29" xfId="0" applyNumberFormat="1" applyFont="1" applyBorder="1" applyAlignment="1">
      <alignment vertical="center" wrapText="1"/>
    </xf>
    <xf numFmtId="0" fontId="13" fillId="2" borderId="30" xfId="0" applyFont="1" applyFill="1" applyBorder="1" applyAlignment="1">
      <alignment vertical="center" wrapText="1"/>
    </xf>
    <xf numFmtId="0" fontId="12" fillId="2" borderId="30" xfId="0" applyFont="1" applyFill="1" applyBorder="1" applyAlignment="1">
      <alignment vertical="center" wrapText="1"/>
    </xf>
    <xf numFmtId="0" fontId="12" fillId="2" borderId="0" xfId="0" quotePrefix="1" applyFont="1" applyFill="1" applyAlignment="1">
      <alignment horizontal="left" vertical="center" wrapText="1"/>
    </xf>
    <xf numFmtId="0" fontId="12" fillId="2" borderId="0" xfId="0" applyFont="1" applyFill="1" applyAlignment="1">
      <alignment vertical="center" wrapText="1"/>
    </xf>
    <xf numFmtId="0" fontId="13" fillId="14" borderId="31" xfId="0" applyFont="1" applyFill="1" applyBorder="1" applyAlignment="1">
      <alignment horizontal="center" vertical="center" wrapText="1"/>
    </xf>
    <xf numFmtId="0" fontId="13" fillId="14" borderId="32" xfId="0" applyFont="1" applyFill="1" applyBorder="1" applyAlignment="1">
      <alignment horizontal="center" vertical="top" wrapText="1"/>
    </xf>
    <xf numFmtId="0" fontId="13" fillId="14" borderId="33" xfId="0" applyFont="1" applyFill="1" applyBorder="1" applyAlignment="1">
      <alignment horizontal="center" vertical="top" wrapText="1"/>
    </xf>
    <xf numFmtId="49" fontId="13" fillId="15" borderId="32" xfId="0" applyNumberFormat="1" applyFont="1" applyFill="1" applyBorder="1" applyAlignment="1">
      <alignment horizontal="center" vertical="top" wrapText="1"/>
    </xf>
    <xf numFmtId="49" fontId="13" fillId="15" borderId="32" xfId="0" applyNumberFormat="1" applyFont="1" applyFill="1" applyBorder="1" applyAlignment="1">
      <alignment horizontal="left" vertical="top" wrapText="1"/>
    </xf>
    <xf numFmtId="49" fontId="13" fillId="15" borderId="33" xfId="0" quotePrefix="1" applyNumberFormat="1" applyFont="1" applyFill="1" applyBorder="1" applyAlignment="1">
      <alignment horizontal="center" vertical="center" wrapText="1"/>
    </xf>
    <xf numFmtId="49" fontId="13" fillId="16" borderId="32" xfId="0" applyNumberFormat="1" applyFont="1" applyFill="1" applyBorder="1" applyAlignment="1">
      <alignment horizontal="center" vertical="top" wrapText="1"/>
    </xf>
    <xf numFmtId="49" fontId="13" fillId="16" borderId="32" xfId="0" applyNumberFormat="1" applyFont="1" applyFill="1" applyBorder="1" applyAlignment="1">
      <alignment horizontal="left" vertical="top" wrapText="1"/>
    </xf>
    <xf numFmtId="49" fontId="13" fillId="16" borderId="34" xfId="0" applyNumberFormat="1" applyFont="1" applyFill="1" applyBorder="1" applyAlignment="1">
      <alignment horizontal="center" vertical="center" wrapText="1"/>
    </xf>
    <xf numFmtId="49" fontId="13" fillId="15" borderId="35" xfId="0" applyNumberFormat="1" applyFont="1" applyFill="1" applyBorder="1" applyAlignment="1">
      <alignment horizontal="left" vertical="top" wrapText="1"/>
    </xf>
    <xf numFmtId="49" fontId="13" fillId="15" borderId="35" xfId="0" quotePrefix="1" applyNumberFormat="1" applyFont="1" applyFill="1" applyBorder="1" applyAlignment="1">
      <alignment horizontal="center" vertical="center" wrapText="1"/>
    </xf>
    <xf numFmtId="49" fontId="13" fillId="16" borderId="32" xfId="0" applyNumberFormat="1" applyFont="1" applyFill="1" applyBorder="1" applyAlignment="1">
      <alignment horizontal="center" vertical="center" wrapText="1"/>
    </xf>
    <xf numFmtId="49" fontId="13" fillId="16" borderId="32" xfId="0" applyNumberFormat="1" applyFont="1" applyFill="1" applyBorder="1" applyAlignment="1">
      <alignment horizontal="left" vertical="center" wrapText="1"/>
    </xf>
    <xf numFmtId="49" fontId="13" fillId="15" borderId="32" xfId="0" applyNumberFormat="1" applyFont="1" applyFill="1" applyBorder="1" applyAlignment="1">
      <alignment horizontal="center" vertical="center" wrapText="1"/>
    </xf>
    <xf numFmtId="49" fontId="13" fillId="15" borderId="32" xfId="0" applyNumberFormat="1" applyFont="1" applyFill="1" applyBorder="1" applyAlignment="1">
      <alignment horizontal="left" vertical="center" wrapText="1"/>
    </xf>
    <xf numFmtId="49" fontId="13" fillId="15" borderId="36" xfId="0" applyNumberFormat="1" applyFont="1" applyFill="1" applyBorder="1" applyAlignment="1">
      <alignment horizontal="center" vertical="center" wrapText="1"/>
    </xf>
    <xf numFmtId="49" fontId="21" fillId="16" borderId="32" xfId="0" applyNumberFormat="1" applyFont="1" applyFill="1" applyBorder="1" applyAlignment="1">
      <alignment horizontal="center" vertical="top" wrapText="1"/>
    </xf>
    <xf numFmtId="49" fontId="21" fillId="16" borderId="32" xfId="0" applyNumberFormat="1" applyFont="1" applyFill="1" applyBorder="1" applyAlignment="1">
      <alignment horizontal="left" vertical="top" wrapText="1"/>
    </xf>
    <xf numFmtId="49" fontId="21" fillId="15" borderId="32" xfId="0" applyNumberFormat="1" applyFont="1" applyFill="1" applyBorder="1" applyAlignment="1">
      <alignment horizontal="center" vertical="top" wrapText="1"/>
    </xf>
    <xf numFmtId="49" fontId="21" fillId="15" borderId="35" xfId="0" applyNumberFormat="1" applyFont="1" applyFill="1" applyBorder="1" applyAlignment="1">
      <alignment horizontal="left" vertical="top" wrapText="1"/>
    </xf>
    <xf numFmtId="49" fontId="13" fillId="15" borderId="35" xfId="0" applyNumberFormat="1" applyFont="1" applyFill="1" applyBorder="1" applyAlignment="1">
      <alignment horizontal="center" vertical="center" wrapText="1"/>
    </xf>
    <xf numFmtId="0" fontId="13" fillId="15" borderId="32" xfId="0" applyFont="1" applyFill="1" applyBorder="1" applyAlignment="1">
      <alignment horizontal="center" vertical="center" wrapText="1"/>
    </xf>
    <xf numFmtId="0" fontId="13" fillId="15" borderId="32" xfId="0" applyFont="1" applyFill="1" applyBorder="1" applyAlignment="1">
      <alignment horizontal="left" vertical="center" wrapText="1"/>
    </xf>
    <xf numFmtId="0" fontId="13" fillId="15" borderId="36" xfId="0" applyFont="1" applyFill="1" applyBorder="1" applyAlignment="1">
      <alignment horizontal="center" vertical="center" wrapText="1"/>
    </xf>
    <xf numFmtId="0" fontId="16"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wrapText="1"/>
    </xf>
    <xf numFmtId="0" fontId="9" fillId="0" borderId="10" xfId="0" applyFont="1" applyBorder="1" applyAlignment="1">
      <alignment horizontal="center" wrapText="1"/>
    </xf>
    <xf numFmtId="0" fontId="9" fillId="0" borderId="15" xfId="0" applyFont="1" applyBorder="1" applyAlignment="1">
      <alignment horizontal="center" vertical="center" wrapText="1"/>
    </xf>
    <xf numFmtId="0" fontId="20" fillId="4" borderId="19" xfId="0" applyFont="1" applyFill="1" applyBorder="1" applyAlignment="1">
      <alignment horizontal="center" vertical="center" textRotation="90" wrapText="1"/>
    </xf>
    <xf numFmtId="0" fontId="20" fillId="4" borderId="20" xfId="0" applyFont="1" applyFill="1" applyBorder="1" applyAlignment="1">
      <alignment horizontal="center" vertical="center" textRotation="90" wrapText="1"/>
    </xf>
    <xf numFmtId="0" fontId="20" fillId="4" borderId="21" xfId="0" applyFont="1" applyFill="1" applyBorder="1" applyAlignment="1">
      <alignment horizontal="center" vertical="center" textRotation="90" wrapText="1"/>
    </xf>
    <xf numFmtId="0" fontId="12" fillId="0" borderId="7"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9" fillId="0" borderId="1" xfId="0" applyFont="1" applyBorder="1" applyAlignment="1">
      <alignment horizont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20" fillId="9" borderId="22" xfId="0" applyFont="1" applyFill="1" applyBorder="1" applyAlignment="1">
      <alignment horizontal="center" vertical="center" textRotation="90" wrapText="1"/>
    </xf>
    <xf numFmtId="0" fontId="20" fillId="9" borderId="20" xfId="0" applyFont="1" applyFill="1" applyBorder="1" applyAlignment="1">
      <alignment horizontal="center" vertical="center" textRotation="90" wrapText="1"/>
    </xf>
    <xf numFmtId="0" fontId="20" fillId="9" borderId="23" xfId="0" applyFont="1" applyFill="1" applyBorder="1" applyAlignment="1">
      <alignment horizontal="center" vertical="center" textRotation="90" wrapText="1"/>
    </xf>
    <xf numFmtId="0" fontId="15" fillId="10" borderId="19" xfId="0" applyFont="1" applyFill="1" applyBorder="1" applyAlignment="1">
      <alignment horizontal="center" vertical="center" textRotation="90" wrapText="1"/>
    </xf>
    <xf numFmtId="0" fontId="15" fillId="10" borderId="20" xfId="0" applyFont="1" applyFill="1" applyBorder="1" applyAlignment="1">
      <alignment horizontal="center" vertical="center" textRotation="90" wrapText="1"/>
    </xf>
    <xf numFmtId="0" fontId="15" fillId="10" borderId="21" xfId="0" applyFont="1" applyFill="1" applyBorder="1" applyAlignment="1">
      <alignment horizontal="center" vertical="center" textRotation="90" wrapText="1"/>
    </xf>
    <xf numFmtId="0" fontId="20" fillId="11" borderId="22" xfId="0" applyFont="1" applyFill="1" applyBorder="1" applyAlignment="1">
      <alignment horizontal="center" vertical="center" textRotation="90" wrapText="1"/>
    </xf>
    <xf numFmtId="0" fontId="20" fillId="11" borderId="20" xfId="0" applyFont="1" applyFill="1" applyBorder="1" applyAlignment="1">
      <alignment horizontal="center" vertical="center" textRotation="90" wrapText="1"/>
    </xf>
    <xf numFmtId="0" fontId="20" fillId="11" borderId="21" xfId="0" applyFont="1" applyFill="1" applyBorder="1" applyAlignment="1">
      <alignment horizontal="center" vertical="center" textRotation="90" wrapText="1"/>
    </xf>
    <xf numFmtId="0" fontId="5" fillId="3" borderId="0" xfId="0" applyFont="1" applyFill="1" applyAlignment="1">
      <alignment horizontal="center"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9" fillId="7" borderId="19" xfId="0" applyFont="1" applyFill="1" applyBorder="1" applyAlignment="1">
      <alignment horizontal="center" vertical="center" textRotation="90" wrapText="1"/>
    </xf>
    <xf numFmtId="0" fontId="19" fillId="7" borderId="20" xfId="0" applyFont="1" applyFill="1" applyBorder="1" applyAlignment="1">
      <alignment horizontal="center" vertical="center" textRotation="90" wrapText="1"/>
    </xf>
    <xf numFmtId="0" fontId="19" fillId="7" borderId="21" xfId="0" applyFont="1" applyFill="1" applyBorder="1" applyAlignment="1">
      <alignment horizontal="center" vertical="center" textRotation="90" wrapText="1"/>
    </xf>
    <xf numFmtId="0" fontId="20" fillId="6" borderId="19" xfId="0" applyFont="1" applyFill="1" applyBorder="1" applyAlignment="1">
      <alignment horizontal="center" vertical="center" textRotation="90" wrapText="1"/>
    </xf>
    <xf numFmtId="0" fontId="20" fillId="6" borderId="20" xfId="0" applyFont="1" applyFill="1" applyBorder="1" applyAlignment="1">
      <alignment horizontal="center" vertical="center" textRotation="90" wrapText="1"/>
    </xf>
    <xf numFmtId="0" fontId="20" fillId="6" borderId="21" xfId="0" applyFont="1" applyFill="1" applyBorder="1" applyAlignment="1">
      <alignment horizontal="center" vertical="center" textRotation="90" wrapText="1"/>
    </xf>
    <xf numFmtId="0" fontId="18" fillId="0" borderId="3" xfId="0" applyFont="1" applyBorder="1" applyAlignment="1">
      <alignment horizontal="center" vertical="center" wrapText="1"/>
    </xf>
    <xf numFmtId="0" fontId="18" fillId="0" borderId="13"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3" xfId="0" applyFont="1" applyBorder="1" applyAlignment="1">
      <alignment horizontal="center" vertical="center" wrapText="1"/>
    </xf>
    <xf numFmtId="0" fontId="9" fillId="0" borderId="13" xfId="0" applyFont="1" applyBorder="1" applyAlignment="1">
      <alignment horizontal="center" vertical="center"/>
    </xf>
    <xf numFmtId="0" fontId="12"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 xfId="1" applyFont="1" applyFill="1" applyBorder="1" applyAlignment="1">
      <alignment horizontal="center" vertical="center" wrapText="1"/>
    </xf>
    <xf numFmtId="0" fontId="9" fillId="0" borderId="11" xfId="0" applyFont="1" applyBorder="1" applyAlignment="1">
      <alignment horizontal="center" vertical="center" wrapText="1"/>
    </xf>
  </cellXfs>
  <cellStyles count="2">
    <cellStyle name="Hyperlink" xfId="1" builtinId="8"/>
    <cellStyle name="Normal" xfId="0" builtinId="0"/>
  </cellStyles>
  <dxfs count="48">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C4122D"/>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fgColor theme="0"/>
          <bgColor rgb="FF791D7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B76612"/>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color theme="0"/>
      </font>
      <fill>
        <patternFill>
          <bgColor rgb="FF26BCD7"/>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auto="1"/>
      </font>
      <fill>
        <patternFill>
          <bgColor rgb="FFFFE153"/>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strike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E153"/>
      <color rgb="FFEC008C"/>
      <color rgb="FF4E8ABE"/>
      <color rgb="FF791D7E"/>
      <color rgb="FF26BCD7"/>
      <color rgb="FFDC83A6"/>
      <color rgb="FFC11728"/>
      <color rgb="FFF99D31"/>
      <color rgb="FF00853F"/>
      <color rgb="FFD9D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graphs'!$B$18:$G$18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graphs'!$B$19:$G$19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graphs'!$B$21:$G$21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graphs'!$B$22:$G$22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graphs'!$B$23:$G$23</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77</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graphs'!$B$18:$G$18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graphs'!$B$19:$G$19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graphs'!$B$21:$G$21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graphs'!$B$22:$G$22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graphs'!$B$23:$G$23</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graphs'!$B$18:$G$18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graphs'!$B$19:$G$19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graphs'!$B$21:$G$21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graphs'!$B$22:$G$22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graphs'!$B$23:$G$23</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graphs'!$B$18:$G$18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graphs'!$B$19:$G$19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graphs'!$B$21:$G$21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graphs'!$B$22:$G$22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graphs'!$B$17:$G$17</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graphs'!$B$23:$G$23</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77</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graphs'!$H$2:$H$6</c:f>
              <c:numCache>
                <c:formatCode>General</c:formatCode>
                <c:ptCount val="5"/>
                <c:pt idx="0">
                  <c:v>0</c:v>
                </c:pt>
                <c:pt idx="1">
                  <c:v>0</c:v>
                </c:pt>
                <c:pt idx="2">
                  <c:v>0</c:v>
                </c:pt>
                <c:pt idx="3">
                  <c:v>0</c:v>
                </c:pt>
                <c:pt idx="4">
                  <c:v>77</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graphs'!$B$2:$G$2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graphs'!$B$3:$G$3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graphs'!$B$4:$G$4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graphs'!$B$5:$G$5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graphs'!$B$6:$G$6</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graphs'!$B$2:$G$2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graphs'!$B$3:$G$3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graphs'!$B$4:$G$4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graphs'!$B$5:$G$5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graphs'!$B$6:$G$6</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graphs'!$B$2:$G$2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graphs'!$B$3:$G$3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graphs'!$B$4:$G$4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graphs'!$B$5:$G$5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graphs'!$B$6:$G$6</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graphs'!$B$2:$G$2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graphs'!$B$3:$G$3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graphs'!$B$4:$G$4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graphs'!$B$5:$G$5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graphs'!$B$1:$G$1</c:f>
              <c:strCache>
                <c:ptCount val="6"/>
                <c:pt idx="0">
                  <c:v>1. Preparing for requests</c:v>
                </c:pt>
                <c:pt idx="1">
                  <c:v>2. Recognising requests</c:v>
                </c:pt>
                <c:pt idx="2">
                  <c:v>3. Validating &amp; managing requests</c:v>
                </c:pt>
                <c:pt idx="3">
                  <c:v>4. Finding &amp; retrieving information</c:v>
                </c:pt>
                <c:pt idx="4">
                  <c:v>5. Supplying information</c:v>
                </c:pt>
                <c:pt idx="5">
                  <c:v>6. Monitoring &amp; improving performance</c:v>
                </c:pt>
              </c:strCache>
            </c:strRef>
          </c:cat>
          <c:val>
            <c:numRef>
              <c:f>'Tables &amp; graphs'!$B$6:$G$6</c:f>
              <c:numCache>
                <c:formatCode>General</c:formatCode>
                <c:ptCount val="6"/>
                <c:pt idx="0">
                  <c:v>13</c:v>
                </c:pt>
                <c:pt idx="1">
                  <c:v>6</c:v>
                </c:pt>
                <c:pt idx="2">
                  <c:v>20</c:v>
                </c:pt>
                <c:pt idx="3">
                  <c:v>13</c:v>
                </c:pt>
                <c:pt idx="4">
                  <c:v>18</c:v>
                </c:pt>
                <c:pt idx="5">
                  <c:v>7</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graphs'!$H$2:$H$6</c:f>
              <c:numCache>
                <c:formatCode>General</c:formatCode>
                <c:ptCount val="5"/>
                <c:pt idx="0">
                  <c:v>0</c:v>
                </c:pt>
                <c:pt idx="1">
                  <c:v>0</c:v>
                </c:pt>
                <c:pt idx="2">
                  <c:v>0</c:v>
                </c:pt>
                <c:pt idx="3">
                  <c:v>0</c:v>
                </c:pt>
                <c:pt idx="4">
                  <c:v>77</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588818</xdr:colOff>
      <xdr:row>19</xdr:row>
      <xdr:rowOff>13420</xdr:rowOff>
    </xdr:from>
    <xdr:to>
      <xdr:col>27</xdr:col>
      <xdr:colOff>550285</xdr:colOff>
      <xdr:row>35</xdr:row>
      <xdr:rowOff>69272</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619557</xdr:colOff>
      <xdr:row>2</xdr:row>
      <xdr:rowOff>51954</xdr:rowOff>
    </xdr:from>
    <xdr:to>
      <xdr:col>27</xdr:col>
      <xdr:colOff>588819</xdr:colOff>
      <xdr:row>17</xdr:row>
      <xdr:rowOff>129886</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273194</xdr:colOff>
      <xdr:row>2</xdr:row>
      <xdr:rowOff>51954</xdr:rowOff>
    </xdr:from>
    <xdr:to>
      <xdr:col>18</xdr:col>
      <xdr:colOff>399183</xdr:colOff>
      <xdr:row>17</xdr:row>
      <xdr:rowOff>91353</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294409</xdr:colOff>
      <xdr:row>2</xdr:row>
      <xdr:rowOff>48057</xdr:rowOff>
    </xdr:from>
    <xdr:to>
      <xdr:col>9</xdr:col>
      <xdr:colOff>109535</xdr:colOff>
      <xdr:row>17</xdr:row>
      <xdr:rowOff>104773</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322118</xdr:colOff>
      <xdr:row>18</xdr:row>
      <xdr:rowOff>60614</xdr:rowOff>
    </xdr:from>
    <xdr:to>
      <xdr:col>9</xdr:col>
      <xdr:colOff>196562</xdr:colOff>
      <xdr:row>34</xdr:row>
      <xdr:rowOff>108671</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312594</xdr:colOff>
      <xdr:row>19</xdr:row>
      <xdr:rowOff>39397</xdr:rowOff>
    </xdr:from>
    <xdr:to>
      <xdr:col>18</xdr:col>
      <xdr:colOff>215611</xdr:colOff>
      <xdr:row>34</xdr:row>
      <xdr:rowOff>138544</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28</xdr:col>
      <xdr:colOff>143307</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359726"/>
          <a:ext cx="18080181"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467590</xdr:colOff>
      <xdr:row>1</xdr:row>
      <xdr:rowOff>77935</xdr:rowOff>
    </xdr:from>
    <xdr:to>
      <xdr:col>18</xdr:col>
      <xdr:colOff>554181</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9033382" y="3383757"/>
          <a:ext cx="6334554"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181841</xdr:colOff>
      <xdr:row>1</xdr:row>
      <xdr:rowOff>56716</xdr:rowOff>
    </xdr:from>
    <xdr:to>
      <xdr:col>9</xdr:col>
      <xdr:colOff>264535</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885856" y="3379428"/>
          <a:ext cx="6364436"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28</xdr:col>
      <xdr:colOff>169718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520294"/>
          <a:ext cx="18097933" cy="100013"/>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28</xdr:col>
      <xdr:colOff>151966</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88098"/>
          <a:ext cx="18073615"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77931</xdr:colOff>
      <xdr:row>1</xdr:row>
      <xdr:rowOff>8660</xdr:rowOff>
    </xdr:from>
    <xdr:to>
      <xdr:col>28</xdr:col>
      <xdr:colOff>181838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5127214" y="3325309"/>
          <a:ext cx="6373523"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409575</xdr:colOff>
      <xdr:row>0</xdr:row>
      <xdr:rowOff>0</xdr:rowOff>
    </xdr:from>
    <xdr:to>
      <xdr:col>19</xdr:col>
      <xdr:colOff>523875</xdr:colOff>
      <xdr:row>13</xdr:row>
      <xdr:rowOff>66676</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13</xdr:row>
      <xdr:rowOff>152400</xdr:rowOff>
    </xdr:from>
    <xdr:to>
      <xdr:col>19</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243840</xdr:colOff>
      <xdr:row>0</xdr:row>
      <xdr:rowOff>91440</xdr:rowOff>
    </xdr:from>
    <xdr:to>
      <xdr:col>29</xdr:col>
      <xdr:colOff>567690</xdr:colOff>
      <xdr:row>13</xdr:row>
      <xdr:rowOff>7621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156845</xdr:colOff>
      <xdr:row>16</xdr:row>
      <xdr:rowOff>182881</xdr:rowOff>
    </xdr:from>
    <xdr:to>
      <xdr:col>27</xdr:col>
      <xdr:colOff>160020</xdr:colOff>
      <xdr:row>29</xdr:row>
      <xdr:rowOff>99060</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109855</xdr:colOff>
      <xdr:row>33</xdr:row>
      <xdr:rowOff>165100</xdr:rowOff>
    </xdr:from>
    <xdr:to>
      <xdr:col>19</xdr:col>
      <xdr:colOff>347980</xdr:colOff>
      <xdr:row>54</xdr:row>
      <xdr:rowOff>136524</xdr:rowOff>
    </xdr:to>
    <xdr:graphicFrame macro="">
      <xdr:nvGraphicFramePr>
        <xdr:cNvPr id="8" name="Chart 7" descr="A bar chart which shows the number of actions marked as 'not started', 'action rejected', 'on track', 'overdue', 'completed' or blank. The chart is broken down by scope.">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0</xdr:colOff>
      <xdr:row>51</xdr:row>
      <xdr:rowOff>95249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U12" sqref="U12"/>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68" t="s">
        <v>82</v>
      </c>
      <c r="C5" s="168"/>
      <c r="D5" s="168"/>
      <c r="E5" s="168"/>
      <c r="F5" s="168"/>
      <c r="G5" s="168"/>
      <c r="H5" s="168"/>
      <c r="I5" s="168"/>
      <c r="J5" s="168"/>
      <c r="K5" s="168"/>
      <c r="L5" s="168"/>
      <c r="M5" s="168"/>
      <c r="N5" s="168"/>
      <c r="O5" s="168"/>
      <c r="P5" s="168"/>
    </row>
    <row r="6" spans="2:16" ht="14.25" customHeight="1" x14ac:dyDescent="0.35">
      <c r="B6" s="166" t="s">
        <v>215</v>
      </c>
      <c r="C6" s="167"/>
      <c r="D6" s="167"/>
      <c r="E6" s="167"/>
      <c r="F6" s="167"/>
      <c r="G6" s="167"/>
      <c r="H6" s="167"/>
      <c r="I6" s="167"/>
      <c r="J6" s="167"/>
      <c r="K6" s="167"/>
      <c r="L6" s="167"/>
      <c r="M6" s="167"/>
      <c r="N6" s="167"/>
      <c r="O6" s="167"/>
      <c r="P6" s="167"/>
    </row>
    <row r="7" spans="2:16" x14ac:dyDescent="0.35">
      <c r="B7" s="167"/>
      <c r="C7" s="167"/>
      <c r="D7" s="167"/>
      <c r="E7" s="167"/>
      <c r="F7" s="167"/>
      <c r="G7" s="167"/>
      <c r="H7" s="167"/>
      <c r="I7" s="167"/>
      <c r="J7" s="167"/>
      <c r="K7" s="167"/>
      <c r="L7" s="167"/>
      <c r="M7" s="167"/>
      <c r="N7" s="167"/>
      <c r="O7" s="167"/>
      <c r="P7" s="167"/>
    </row>
    <row r="8" spans="2:16" x14ac:dyDescent="0.35">
      <c r="B8" s="167"/>
      <c r="C8" s="167"/>
      <c r="D8" s="167"/>
      <c r="E8" s="167"/>
      <c r="F8" s="167"/>
      <c r="G8" s="167"/>
      <c r="H8" s="167"/>
      <c r="I8" s="167"/>
      <c r="J8" s="167"/>
      <c r="K8" s="167"/>
      <c r="L8" s="167"/>
      <c r="M8" s="167"/>
      <c r="N8" s="167"/>
      <c r="O8" s="167"/>
      <c r="P8" s="167"/>
    </row>
    <row r="9" spans="2:16" x14ac:dyDescent="0.35">
      <c r="B9" s="167"/>
      <c r="C9" s="167"/>
      <c r="D9" s="167"/>
      <c r="E9" s="167"/>
      <c r="F9" s="167"/>
      <c r="G9" s="167"/>
      <c r="H9" s="167"/>
      <c r="I9" s="167"/>
      <c r="J9" s="167"/>
      <c r="K9" s="167"/>
      <c r="L9" s="167"/>
      <c r="M9" s="167"/>
      <c r="N9" s="167"/>
      <c r="O9" s="167"/>
      <c r="P9" s="167"/>
    </row>
    <row r="10" spans="2:16" x14ac:dyDescent="0.35">
      <c r="B10" s="167"/>
      <c r="C10" s="167"/>
      <c r="D10" s="167"/>
      <c r="E10" s="167"/>
      <c r="F10" s="167"/>
      <c r="G10" s="167"/>
      <c r="H10" s="167"/>
      <c r="I10" s="167"/>
      <c r="J10" s="167"/>
      <c r="K10" s="167"/>
      <c r="L10" s="167"/>
      <c r="M10" s="167"/>
      <c r="N10" s="167"/>
      <c r="O10" s="167"/>
      <c r="P10" s="167"/>
    </row>
    <row r="11" spans="2:16" x14ac:dyDescent="0.35">
      <c r="B11" s="167"/>
      <c r="C11" s="167"/>
      <c r="D11" s="167"/>
      <c r="E11" s="167"/>
      <c r="F11" s="167"/>
      <c r="G11" s="167"/>
      <c r="H11" s="167"/>
      <c r="I11" s="167"/>
      <c r="J11" s="167"/>
      <c r="K11" s="167"/>
      <c r="L11" s="167"/>
      <c r="M11" s="167"/>
      <c r="N11" s="167"/>
      <c r="O11" s="167"/>
      <c r="P11" s="167"/>
    </row>
    <row r="12" spans="2:16" x14ac:dyDescent="0.35">
      <c r="B12" s="167"/>
      <c r="C12" s="167"/>
      <c r="D12" s="167"/>
      <c r="E12" s="167"/>
      <c r="F12" s="167"/>
      <c r="G12" s="167"/>
      <c r="H12" s="167"/>
      <c r="I12" s="167"/>
      <c r="J12" s="167"/>
      <c r="K12" s="167"/>
      <c r="L12" s="167"/>
      <c r="M12" s="167"/>
      <c r="N12" s="167"/>
      <c r="O12" s="167"/>
      <c r="P12" s="167"/>
    </row>
    <row r="13" spans="2:16" x14ac:dyDescent="0.35">
      <c r="B13" s="167"/>
      <c r="C13" s="167"/>
      <c r="D13" s="167"/>
      <c r="E13" s="167"/>
      <c r="F13" s="167"/>
      <c r="G13" s="167"/>
      <c r="H13" s="167"/>
      <c r="I13" s="167"/>
      <c r="J13" s="167"/>
      <c r="K13" s="167"/>
      <c r="L13" s="167"/>
      <c r="M13" s="167"/>
      <c r="N13" s="167"/>
      <c r="O13" s="167"/>
      <c r="P13" s="167"/>
    </row>
    <row r="14" spans="2:16" x14ac:dyDescent="0.35">
      <c r="B14" s="167"/>
      <c r="C14" s="167"/>
      <c r="D14" s="167"/>
      <c r="E14" s="167"/>
      <c r="F14" s="167"/>
      <c r="G14" s="167"/>
      <c r="H14" s="167"/>
      <c r="I14" s="167"/>
      <c r="J14" s="167"/>
      <c r="K14" s="167"/>
      <c r="L14" s="167"/>
      <c r="M14" s="167"/>
      <c r="N14" s="167"/>
      <c r="O14" s="167"/>
      <c r="P14" s="167"/>
    </row>
    <row r="15" spans="2:16" x14ac:dyDescent="0.35">
      <c r="B15" s="167"/>
      <c r="C15" s="167"/>
      <c r="D15" s="167"/>
      <c r="E15" s="167"/>
      <c r="F15" s="167"/>
      <c r="G15" s="167"/>
      <c r="H15" s="167"/>
      <c r="I15" s="167"/>
      <c r="J15" s="167"/>
      <c r="K15" s="167"/>
      <c r="L15" s="167"/>
      <c r="M15" s="167"/>
      <c r="N15" s="167"/>
      <c r="O15" s="167"/>
      <c r="P15" s="167"/>
    </row>
    <row r="16" spans="2:16" x14ac:dyDescent="0.35">
      <c r="B16" s="167"/>
      <c r="C16" s="167"/>
      <c r="D16" s="167"/>
      <c r="E16" s="167"/>
      <c r="F16" s="167"/>
      <c r="G16" s="167"/>
      <c r="H16" s="167"/>
      <c r="I16" s="167"/>
      <c r="J16" s="167"/>
      <c r="K16" s="167"/>
      <c r="L16" s="167"/>
      <c r="M16" s="167"/>
      <c r="N16" s="167"/>
      <c r="O16" s="167"/>
      <c r="P16" s="167"/>
    </row>
    <row r="17" spans="2:16" x14ac:dyDescent="0.35">
      <c r="B17" s="167"/>
      <c r="C17" s="167"/>
      <c r="D17" s="167"/>
      <c r="E17" s="167"/>
      <c r="F17" s="167"/>
      <c r="G17" s="167"/>
      <c r="H17" s="167"/>
      <c r="I17" s="167"/>
      <c r="J17" s="167"/>
      <c r="K17" s="167"/>
      <c r="L17" s="167"/>
      <c r="M17" s="167"/>
      <c r="N17" s="167"/>
      <c r="O17" s="167"/>
      <c r="P17" s="167"/>
    </row>
    <row r="18" spans="2:16" x14ac:dyDescent="0.35">
      <c r="B18" s="167"/>
      <c r="C18" s="167"/>
      <c r="D18" s="167"/>
      <c r="E18" s="167"/>
      <c r="F18" s="167"/>
      <c r="G18" s="167"/>
      <c r="H18" s="167"/>
      <c r="I18" s="167"/>
      <c r="J18" s="167"/>
      <c r="K18" s="167"/>
      <c r="L18" s="167"/>
      <c r="M18" s="167"/>
      <c r="N18" s="167"/>
      <c r="O18" s="167"/>
      <c r="P18" s="167"/>
    </row>
    <row r="19" spans="2:16" x14ac:dyDescent="0.35">
      <c r="B19" s="167"/>
      <c r="C19" s="167"/>
      <c r="D19" s="167"/>
      <c r="E19" s="167"/>
      <c r="F19" s="167"/>
      <c r="G19" s="167"/>
      <c r="H19" s="167"/>
      <c r="I19" s="167"/>
      <c r="J19" s="167"/>
      <c r="K19" s="167"/>
      <c r="L19" s="167"/>
      <c r="M19" s="167"/>
      <c r="N19" s="167"/>
      <c r="O19" s="167"/>
      <c r="P19" s="167"/>
    </row>
    <row r="20" spans="2:16" x14ac:dyDescent="0.35">
      <c r="B20" s="167"/>
      <c r="C20" s="167"/>
      <c r="D20" s="167"/>
      <c r="E20" s="167"/>
      <c r="F20" s="167"/>
      <c r="G20" s="167"/>
      <c r="H20" s="167"/>
      <c r="I20" s="167"/>
      <c r="J20" s="167"/>
      <c r="K20" s="167"/>
      <c r="L20" s="167"/>
      <c r="M20" s="167"/>
      <c r="N20" s="167"/>
      <c r="O20" s="167"/>
      <c r="P20" s="167"/>
    </row>
    <row r="21" spans="2:16" x14ac:dyDescent="0.35">
      <c r="B21" s="167"/>
      <c r="C21" s="167"/>
      <c r="D21" s="167"/>
      <c r="E21" s="167"/>
      <c r="F21" s="167"/>
      <c r="G21" s="167"/>
      <c r="H21" s="167"/>
      <c r="I21" s="167"/>
      <c r="J21" s="167"/>
      <c r="K21" s="167"/>
      <c r="L21" s="167"/>
      <c r="M21" s="167"/>
      <c r="N21" s="167"/>
      <c r="O21" s="167"/>
      <c r="P21" s="167"/>
    </row>
    <row r="22" spans="2:16" x14ac:dyDescent="0.35">
      <c r="B22" s="167"/>
      <c r="C22" s="167"/>
      <c r="D22" s="167"/>
      <c r="E22" s="167"/>
      <c r="F22" s="167"/>
      <c r="G22" s="167"/>
      <c r="H22" s="167"/>
      <c r="I22" s="167"/>
      <c r="J22" s="167"/>
      <c r="K22" s="167"/>
      <c r="L22" s="167"/>
      <c r="M22" s="167"/>
      <c r="N22" s="167"/>
      <c r="O22" s="167"/>
      <c r="P22" s="167"/>
    </row>
    <row r="23" spans="2:16" x14ac:dyDescent="0.35">
      <c r="B23" s="167"/>
      <c r="C23" s="167"/>
      <c r="D23" s="167"/>
      <c r="E23" s="167"/>
      <c r="F23" s="167"/>
      <c r="G23" s="167"/>
      <c r="H23" s="167"/>
      <c r="I23" s="167"/>
      <c r="J23" s="167"/>
      <c r="K23" s="167"/>
      <c r="L23" s="167"/>
      <c r="M23" s="167"/>
      <c r="N23" s="167"/>
      <c r="O23" s="167"/>
      <c r="P23" s="167"/>
    </row>
    <row r="24" spans="2:16" x14ac:dyDescent="0.35">
      <c r="B24" s="167"/>
      <c r="C24" s="167"/>
      <c r="D24" s="167"/>
      <c r="E24" s="167"/>
      <c r="F24" s="167"/>
      <c r="G24" s="167"/>
      <c r="H24" s="167"/>
      <c r="I24" s="167"/>
      <c r="J24" s="167"/>
      <c r="K24" s="167"/>
      <c r="L24" s="167"/>
      <c r="M24" s="167"/>
      <c r="N24" s="167"/>
      <c r="O24" s="167"/>
      <c r="P24" s="167"/>
    </row>
    <row r="25" spans="2:16" x14ac:dyDescent="0.35">
      <c r="B25" s="167"/>
      <c r="C25" s="167"/>
      <c r="D25" s="167"/>
      <c r="E25" s="167"/>
      <c r="F25" s="167"/>
      <c r="G25" s="167"/>
      <c r="H25" s="167"/>
      <c r="I25" s="167"/>
      <c r="J25" s="167"/>
      <c r="K25" s="167"/>
      <c r="L25" s="167"/>
      <c r="M25" s="167"/>
      <c r="N25" s="167"/>
      <c r="O25" s="167"/>
      <c r="P25" s="167"/>
    </row>
    <row r="26" spans="2:16" x14ac:dyDescent="0.35">
      <c r="B26" s="167"/>
      <c r="C26" s="167"/>
      <c r="D26" s="167"/>
      <c r="E26" s="167"/>
      <c r="F26" s="167"/>
      <c r="G26" s="167"/>
      <c r="H26" s="167"/>
      <c r="I26" s="167"/>
      <c r="J26" s="167"/>
      <c r="K26" s="167"/>
      <c r="L26" s="167"/>
      <c r="M26" s="167"/>
      <c r="N26" s="167"/>
      <c r="O26" s="167"/>
      <c r="P26" s="167"/>
    </row>
    <row r="27" spans="2:16" x14ac:dyDescent="0.35">
      <c r="B27" s="167"/>
      <c r="C27" s="167"/>
      <c r="D27" s="167"/>
      <c r="E27" s="167"/>
      <c r="F27" s="167"/>
      <c r="G27" s="167"/>
      <c r="H27" s="167"/>
      <c r="I27" s="167"/>
      <c r="J27" s="167"/>
      <c r="K27" s="167"/>
      <c r="L27" s="167"/>
      <c r="M27" s="167"/>
      <c r="N27" s="167"/>
      <c r="O27" s="167"/>
      <c r="P27" s="167"/>
    </row>
    <row r="28" spans="2:16" x14ac:dyDescent="0.35">
      <c r="B28" s="167"/>
      <c r="C28" s="167"/>
      <c r="D28" s="167"/>
      <c r="E28" s="167"/>
      <c r="F28" s="167"/>
      <c r="G28" s="167"/>
      <c r="H28" s="167"/>
      <c r="I28" s="167"/>
      <c r="J28" s="167"/>
      <c r="K28" s="167"/>
      <c r="L28" s="167"/>
      <c r="M28" s="167"/>
      <c r="N28" s="167"/>
      <c r="O28" s="167"/>
      <c r="P28" s="167"/>
    </row>
    <row r="29" spans="2:16" x14ac:dyDescent="0.35">
      <c r="B29" s="167"/>
      <c r="C29" s="167"/>
      <c r="D29" s="167"/>
      <c r="E29" s="167"/>
      <c r="F29" s="167"/>
      <c r="G29" s="167"/>
      <c r="H29" s="167"/>
      <c r="I29" s="167"/>
      <c r="J29" s="167"/>
      <c r="K29" s="167"/>
      <c r="L29" s="167"/>
      <c r="M29" s="167"/>
      <c r="N29" s="167"/>
      <c r="O29" s="167"/>
      <c r="P29" s="167"/>
    </row>
    <row r="30" spans="2:16" x14ac:dyDescent="0.35">
      <c r="B30" s="167"/>
      <c r="C30" s="167"/>
      <c r="D30" s="167"/>
      <c r="E30" s="167"/>
      <c r="F30" s="167"/>
      <c r="G30" s="167"/>
      <c r="H30" s="167"/>
      <c r="I30" s="167"/>
      <c r="J30" s="167"/>
      <c r="K30" s="167"/>
      <c r="L30" s="167"/>
      <c r="M30" s="167"/>
      <c r="N30" s="167"/>
      <c r="O30" s="167"/>
      <c r="P30" s="167"/>
    </row>
    <row r="31" spans="2:16" x14ac:dyDescent="0.35">
      <c r="B31" s="167"/>
      <c r="C31" s="167"/>
      <c r="D31" s="167"/>
      <c r="E31" s="167"/>
      <c r="F31" s="167"/>
      <c r="G31" s="167"/>
      <c r="H31" s="167"/>
      <c r="I31" s="167"/>
      <c r="J31" s="167"/>
      <c r="K31" s="167"/>
      <c r="L31" s="167"/>
      <c r="M31" s="167"/>
      <c r="N31" s="167"/>
      <c r="O31" s="167"/>
      <c r="P31" s="167"/>
    </row>
    <row r="32" spans="2:16" x14ac:dyDescent="0.35">
      <c r="B32" s="167"/>
      <c r="C32" s="167"/>
      <c r="D32" s="167"/>
      <c r="E32" s="167"/>
      <c r="F32" s="167"/>
      <c r="G32" s="167"/>
      <c r="H32" s="167"/>
      <c r="I32" s="167"/>
      <c r="J32" s="167"/>
      <c r="K32" s="167"/>
      <c r="L32" s="167"/>
      <c r="M32" s="167"/>
      <c r="N32" s="167"/>
      <c r="O32" s="167"/>
      <c r="P32" s="167"/>
    </row>
    <row r="33" spans="2:18" x14ac:dyDescent="0.35">
      <c r="B33" s="167"/>
      <c r="C33" s="167"/>
      <c r="D33" s="167"/>
      <c r="E33" s="167"/>
      <c r="F33" s="167"/>
      <c r="G33" s="167"/>
      <c r="H33" s="167"/>
      <c r="I33" s="167"/>
      <c r="J33" s="167"/>
      <c r="K33" s="167"/>
      <c r="L33" s="167"/>
      <c r="M33" s="167"/>
      <c r="N33" s="167"/>
      <c r="O33" s="167"/>
      <c r="P33" s="167"/>
    </row>
    <row r="34" spans="2:18" x14ac:dyDescent="0.35">
      <c r="B34" s="167"/>
      <c r="C34" s="167"/>
      <c r="D34" s="167"/>
      <c r="E34" s="167"/>
      <c r="F34" s="167"/>
      <c r="G34" s="167"/>
      <c r="H34" s="167"/>
      <c r="I34" s="167"/>
      <c r="J34" s="167"/>
      <c r="K34" s="167"/>
      <c r="L34" s="167"/>
      <c r="M34" s="167"/>
      <c r="N34" s="167"/>
      <c r="O34" s="167"/>
      <c r="P34" s="167"/>
    </row>
    <row r="35" spans="2:18" ht="4.5" customHeight="1" x14ac:dyDescent="0.35">
      <c r="B35" s="167"/>
      <c r="C35" s="167"/>
      <c r="D35" s="167"/>
      <c r="E35" s="167"/>
      <c r="F35" s="167"/>
      <c r="G35" s="167"/>
      <c r="H35" s="167"/>
      <c r="I35" s="167"/>
      <c r="J35" s="167"/>
      <c r="K35" s="167"/>
      <c r="L35" s="167"/>
      <c r="M35" s="167"/>
      <c r="N35" s="167"/>
      <c r="O35" s="167"/>
      <c r="P35" s="167"/>
    </row>
    <row r="36" spans="2:18" ht="15.5" x14ac:dyDescent="0.35">
      <c r="B36" s="167"/>
      <c r="C36" s="167"/>
      <c r="D36" s="167"/>
      <c r="E36" s="167"/>
      <c r="F36" s="167"/>
      <c r="G36" s="167"/>
      <c r="H36" s="167"/>
      <c r="I36" s="167"/>
      <c r="J36" s="167"/>
      <c r="K36" s="167"/>
      <c r="L36" s="167"/>
      <c r="M36" s="167"/>
      <c r="N36" s="167"/>
      <c r="O36" s="167"/>
      <c r="P36" s="167"/>
      <c r="Q36" s="8"/>
      <c r="R36" s="8"/>
    </row>
    <row r="37" spans="2:18" x14ac:dyDescent="0.35">
      <c r="B37" s="167"/>
      <c r="C37" s="167"/>
      <c r="D37" s="167"/>
      <c r="E37" s="167"/>
      <c r="F37" s="167"/>
      <c r="G37" s="167"/>
      <c r="H37" s="167"/>
      <c r="I37" s="167"/>
      <c r="J37" s="167"/>
      <c r="K37" s="167"/>
      <c r="L37" s="167"/>
      <c r="M37" s="167"/>
      <c r="N37" s="167"/>
      <c r="O37" s="167"/>
      <c r="P37" s="167"/>
    </row>
    <row r="38" spans="2:18" x14ac:dyDescent="0.35">
      <c r="B38" s="167"/>
      <c r="C38" s="167"/>
      <c r="D38" s="167"/>
      <c r="E38" s="167"/>
      <c r="F38" s="167"/>
      <c r="G38" s="167"/>
      <c r="H38" s="167"/>
      <c r="I38" s="167"/>
      <c r="J38" s="167"/>
      <c r="K38" s="167"/>
      <c r="L38" s="167"/>
      <c r="M38" s="167"/>
      <c r="N38" s="167"/>
      <c r="O38" s="167"/>
      <c r="P38" s="167"/>
    </row>
    <row r="39" spans="2:18" x14ac:dyDescent="0.35">
      <c r="B39" s="167"/>
      <c r="C39" s="167"/>
      <c r="D39" s="167"/>
      <c r="E39" s="167"/>
      <c r="F39" s="167"/>
      <c r="G39" s="167"/>
      <c r="H39" s="167"/>
      <c r="I39" s="167"/>
      <c r="J39" s="167"/>
      <c r="K39" s="167"/>
      <c r="L39" s="167"/>
      <c r="M39" s="167"/>
      <c r="N39" s="167"/>
      <c r="O39" s="167"/>
      <c r="P39" s="167"/>
    </row>
    <row r="40" spans="2:18" x14ac:dyDescent="0.35">
      <c r="B40" s="167"/>
      <c r="C40" s="167"/>
      <c r="D40" s="167"/>
      <c r="E40" s="167"/>
      <c r="F40" s="167"/>
      <c r="G40" s="167"/>
      <c r="H40" s="167"/>
      <c r="I40" s="167"/>
      <c r="J40" s="167"/>
      <c r="K40" s="167"/>
      <c r="L40" s="167"/>
      <c r="M40" s="167"/>
      <c r="N40" s="167"/>
      <c r="O40" s="167"/>
      <c r="P40" s="167"/>
    </row>
    <row r="41" spans="2:18" x14ac:dyDescent="0.35">
      <c r="B41" s="167"/>
      <c r="C41" s="167"/>
      <c r="D41" s="167"/>
      <c r="E41" s="167"/>
      <c r="F41" s="167"/>
      <c r="G41" s="167"/>
      <c r="H41" s="167"/>
      <c r="I41" s="167"/>
      <c r="J41" s="167"/>
      <c r="K41" s="167"/>
      <c r="L41" s="167"/>
      <c r="M41" s="167"/>
      <c r="N41" s="167"/>
      <c r="O41" s="167"/>
      <c r="P41" s="167"/>
    </row>
    <row r="42" spans="2:18" x14ac:dyDescent="0.35">
      <c r="B42" s="167"/>
      <c r="C42" s="167"/>
      <c r="D42" s="167"/>
      <c r="E42" s="167"/>
      <c r="F42" s="167"/>
      <c r="G42" s="167"/>
      <c r="H42" s="167"/>
      <c r="I42" s="167"/>
      <c r="J42" s="167"/>
      <c r="K42" s="167"/>
      <c r="L42" s="167"/>
      <c r="M42" s="167"/>
      <c r="N42" s="167"/>
      <c r="O42" s="167"/>
      <c r="P42" s="167"/>
    </row>
    <row r="43" spans="2:18" ht="2" customHeight="1" x14ac:dyDescent="0.35">
      <c r="B43" s="167"/>
      <c r="C43" s="167"/>
      <c r="D43" s="167"/>
      <c r="E43" s="167"/>
      <c r="F43" s="167"/>
      <c r="G43" s="167"/>
      <c r="H43" s="167"/>
      <c r="I43" s="167"/>
      <c r="J43" s="167"/>
      <c r="K43" s="167"/>
      <c r="L43" s="167"/>
      <c r="M43" s="167"/>
      <c r="N43" s="167"/>
      <c r="O43" s="167"/>
      <c r="P43" s="167"/>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53"/>
  <sheetViews>
    <sheetView showGridLines="0" zoomScale="68" zoomScaleNormal="68" workbookViewId="0">
      <pane xSplit="4" ySplit="1" topLeftCell="E2" activePane="bottomRight" state="frozen"/>
      <selection pane="topRight" activeCell="E1" sqref="E1"/>
      <selection pane="bottomLeft" activeCell="A2" sqref="A2"/>
      <selection pane="bottomRight" activeCell="J2" sqref="J2"/>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2" style="16" customWidth="1"/>
    <col min="9" max="9" width="19.90625" style="16" customWidth="1"/>
    <col min="10" max="10" width="21.6328125" style="16" customWidth="1"/>
    <col min="11" max="16384" width="9.08984375" style="16"/>
  </cols>
  <sheetData>
    <row r="1" spans="1:16" ht="38.25" customHeight="1" thickBot="1" x14ac:dyDescent="0.35">
      <c r="A1" s="28" t="s">
        <v>6</v>
      </c>
      <c r="B1" s="28" t="s">
        <v>1</v>
      </c>
      <c r="C1" s="28" t="s">
        <v>42</v>
      </c>
      <c r="D1" s="28" t="s">
        <v>5</v>
      </c>
      <c r="E1" s="28" t="s">
        <v>3</v>
      </c>
      <c r="F1" s="28" t="s">
        <v>68</v>
      </c>
      <c r="G1" s="28" t="s">
        <v>60</v>
      </c>
      <c r="H1" s="29" t="s">
        <v>4</v>
      </c>
      <c r="I1" s="29" t="s">
        <v>61</v>
      </c>
      <c r="J1" s="29" t="s">
        <v>72</v>
      </c>
      <c r="K1" s="15"/>
      <c r="L1" s="15"/>
      <c r="M1" s="15"/>
      <c r="N1" s="15"/>
      <c r="O1" s="15"/>
      <c r="P1" s="15"/>
    </row>
    <row r="2" spans="1:16" ht="30" x14ac:dyDescent="0.3">
      <c r="A2" s="169">
        <v>5.0999999999999996</v>
      </c>
      <c r="B2" s="183" t="s">
        <v>166</v>
      </c>
      <c r="C2" s="26" t="s">
        <v>49</v>
      </c>
      <c r="D2" s="64" t="s">
        <v>167</v>
      </c>
      <c r="E2" s="17"/>
      <c r="F2" s="17"/>
      <c r="G2" s="17"/>
      <c r="H2" s="17"/>
      <c r="I2" s="17"/>
      <c r="J2" s="18"/>
      <c r="K2" s="15"/>
      <c r="L2" s="23"/>
      <c r="M2" s="80"/>
      <c r="N2" s="15"/>
      <c r="O2" s="15"/>
      <c r="P2" s="15"/>
    </row>
    <row r="3" spans="1:16" ht="30" x14ac:dyDescent="0.3">
      <c r="A3" s="170">
        <f t="shared" ref="A3:B5" si="0">A2</f>
        <v>5.0999999999999996</v>
      </c>
      <c r="B3" s="184" t="str">
        <f t="shared" si="0"/>
        <v>Information is provided to the requestor in a suitable format.</v>
      </c>
      <c r="C3" s="53" t="s">
        <v>50</v>
      </c>
      <c r="D3" s="65" t="s">
        <v>168</v>
      </c>
      <c r="E3" s="14"/>
      <c r="F3" s="14"/>
      <c r="G3" s="14"/>
      <c r="H3" s="14"/>
      <c r="I3" s="14"/>
      <c r="J3" s="19"/>
      <c r="K3" s="15"/>
      <c r="L3" s="23"/>
      <c r="M3" s="80"/>
      <c r="N3" s="15"/>
      <c r="O3" s="15"/>
      <c r="P3" s="15"/>
    </row>
    <row r="4" spans="1:16" x14ac:dyDescent="0.3">
      <c r="A4" s="170">
        <f t="shared" si="0"/>
        <v>5.0999999999999996</v>
      </c>
      <c r="B4" s="184" t="str">
        <f t="shared" si="0"/>
        <v>Information is provided to the requestor in a suitable format.</v>
      </c>
      <c r="C4" s="53" t="s">
        <v>51</v>
      </c>
      <c r="D4" s="65" t="s">
        <v>169</v>
      </c>
      <c r="E4" s="14"/>
      <c r="F4" s="14"/>
      <c r="G4" s="14"/>
      <c r="H4" s="14"/>
      <c r="I4" s="14"/>
      <c r="J4" s="19"/>
      <c r="K4" s="15"/>
      <c r="L4" s="23"/>
      <c r="M4" s="80"/>
      <c r="N4" s="15"/>
      <c r="O4" s="15"/>
      <c r="P4" s="15"/>
    </row>
    <row r="5" spans="1:16" ht="45.5" thickBot="1" x14ac:dyDescent="0.35">
      <c r="A5" s="214">
        <f t="shared" si="0"/>
        <v>5.0999999999999996</v>
      </c>
      <c r="B5" s="222" t="str">
        <f t="shared" si="0"/>
        <v>Information is provided to the requestor in a suitable format.</v>
      </c>
      <c r="C5" s="61" t="s">
        <v>52</v>
      </c>
      <c r="D5" s="67" t="s">
        <v>170</v>
      </c>
      <c r="E5" s="20"/>
      <c r="F5" s="20"/>
      <c r="G5" s="20"/>
      <c r="H5" s="20"/>
      <c r="I5" s="20"/>
      <c r="J5" s="21"/>
      <c r="K5" s="15"/>
      <c r="L5" s="23"/>
      <c r="M5" s="80"/>
      <c r="N5" s="15"/>
      <c r="O5" s="15"/>
      <c r="P5" s="15"/>
    </row>
    <row r="6" spans="1:16" ht="60" x14ac:dyDescent="0.3">
      <c r="A6" s="169">
        <v>5.2</v>
      </c>
      <c r="B6" s="172" t="s">
        <v>171</v>
      </c>
      <c r="C6" s="26" t="s">
        <v>53</v>
      </c>
      <c r="D6" s="64" t="s">
        <v>172</v>
      </c>
      <c r="E6" s="17"/>
      <c r="F6" s="17"/>
      <c r="G6" s="17"/>
      <c r="H6" s="17"/>
      <c r="I6" s="17"/>
      <c r="J6" s="18"/>
      <c r="K6" s="15"/>
      <c r="L6" s="23"/>
      <c r="M6" s="30"/>
      <c r="N6" s="15"/>
      <c r="O6" s="15"/>
      <c r="P6" s="15"/>
    </row>
    <row r="7" spans="1:16" ht="45" x14ac:dyDescent="0.3">
      <c r="A7" s="170">
        <f t="shared" ref="A7:B10" si="1">A6</f>
        <v>5.2</v>
      </c>
      <c r="B7" s="173" t="str">
        <f t="shared" si="1"/>
        <v>Information is provided to help people understand the response.</v>
      </c>
      <c r="C7" s="53" t="s">
        <v>54</v>
      </c>
      <c r="D7" s="65" t="s">
        <v>173</v>
      </c>
      <c r="E7" s="14"/>
      <c r="F7" s="14"/>
      <c r="G7" s="14"/>
      <c r="H7" s="14"/>
      <c r="I7" s="14"/>
      <c r="J7" s="19"/>
      <c r="K7" s="15"/>
      <c r="L7" s="23"/>
      <c r="M7" s="30"/>
      <c r="N7" s="15"/>
      <c r="O7" s="15"/>
      <c r="P7" s="15"/>
    </row>
    <row r="8" spans="1:16" ht="16" customHeight="1" x14ac:dyDescent="0.3">
      <c r="A8" s="170">
        <f t="shared" si="1"/>
        <v>5.2</v>
      </c>
      <c r="B8" s="173" t="str">
        <f t="shared" si="1"/>
        <v>Information is provided to help people understand the response.</v>
      </c>
      <c r="C8" s="53" t="s">
        <v>78</v>
      </c>
      <c r="D8" s="65" t="s">
        <v>174</v>
      </c>
      <c r="E8" s="14"/>
      <c r="F8" s="14"/>
      <c r="G8" s="14"/>
      <c r="H8" s="14"/>
      <c r="I8" s="14"/>
      <c r="J8" s="19"/>
      <c r="K8" s="15"/>
      <c r="L8" s="23"/>
      <c r="M8" s="30"/>
      <c r="N8" s="15"/>
      <c r="O8" s="15"/>
      <c r="P8" s="15"/>
    </row>
    <row r="9" spans="1:16" ht="30" x14ac:dyDescent="0.3">
      <c r="A9" s="170">
        <f t="shared" si="1"/>
        <v>5.2</v>
      </c>
      <c r="B9" s="173" t="str">
        <f t="shared" si="1"/>
        <v>Information is provided to help people understand the response.</v>
      </c>
      <c r="C9" s="53" t="s">
        <v>79</v>
      </c>
      <c r="D9" s="65" t="s">
        <v>175</v>
      </c>
      <c r="E9" s="14"/>
      <c r="F9" s="14"/>
      <c r="G9" s="14"/>
      <c r="H9" s="14"/>
      <c r="I9" s="14"/>
      <c r="J9" s="19"/>
      <c r="K9" s="15"/>
      <c r="L9" s="23"/>
      <c r="M9" s="30"/>
      <c r="N9" s="15"/>
      <c r="O9" s="15"/>
      <c r="P9" s="15"/>
    </row>
    <row r="10" spans="1:16" ht="45.5" thickBot="1" x14ac:dyDescent="0.35">
      <c r="A10" s="171">
        <f t="shared" si="1"/>
        <v>5.2</v>
      </c>
      <c r="B10" s="174" t="str">
        <f t="shared" si="1"/>
        <v>Information is provided to help people understand the response.</v>
      </c>
      <c r="C10" s="88" t="s">
        <v>177</v>
      </c>
      <c r="D10" s="71" t="s">
        <v>176</v>
      </c>
      <c r="E10" s="89"/>
      <c r="F10" s="98"/>
      <c r="G10" s="98"/>
      <c r="H10" s="98"/>
      <c r="I10" s="89"/>
      <c r="J10" s="99"/>
      <c r="L10" s="23"/>
      <c r="M10" s="30"/>
    </row>
    <row r="11" spans="1:16" s="31" customFormat="1" ht="45" x14ac:dyDescent="0.3">
      <c r="A11" s="221">
        <v>5.3</v>
      </c>
      <c r="B11" s="218" t="s">
        <v>178</v>
      </c>
      <c r="C11" s="84" t="s">
        <v>179</v>
      </c>
      <c r="D11" s="94" t="s">
        <v>180</v>
      </c>
      <c r="E11" s="95"/>
      <c r="F11" s="96"/>
      <c r="G11" s="96"/>
      <c r="H11" s="96"/>
      <c r="I11" s="95"/>
      <c r="J11" s="97"/>
      <c r="L11" s="30"/>
    </row>
    <row r="12" spans="1:16" s="31" customFormat="1" ht="30" x14ac:dyDescent="0.3">
      <c r="A12" s="179">
        <f t="shared" ref="A12:B13" si="2">A11</f>
        <v>5.3</v>
      </c>
      <c r="B12" s="173" t="str">
        <f t="shared" si="2"/>
        <v>Decisions to withhold information from responses are explained clearly to requestors.</v>
      </c>
      <c r="C12" s="35" t="s">
        <v>181</v>
      </c>
      <c r="D12" s="69" t="s">
        <v>175</v>
      </c>
      <c r="E12" s="14"/>
      <c r="F12" s="66"/>
      <c r="G12" s="66"/>
      <c r="H12" s="66"/>
      <c r="I12" s="14"/>
      <c r="J12" s="91"/>
      <c r="L12" s="30"/>
    </row>
    <row r="13" spans="1:16" s="31" customFormat="1" ht="45.5" thickBot="1" x14ac:dyDescent="0.35">
      <c r="A13" s="223">
        <f t="shared" si="2"/>
        <v>5.3</v>
      </c>
      <c r="B13" s="215" t="str">
        <f t="shared" si="2"/>
        <v>Decisions to withhold information from responses are explained clearly to requestors.</v>
      </c>
      <c r="C13" s="63" t="s">
        <v>182</v>
      </c>
      <c r="D13" s="70" t="s">
        <v>176</v>
      </c>
      <c r="E13" s="20"/>
      <c r="F13" s="100"/>
      <c r="G13" s="100"/>
      <c r="H13" s="100"/>
      <c r="I13" s="20"/>
      <c r="J13" s="101"/>
      <c r="L13" s="30"/>
    </row>
    <row r="14" spans="1:16" s="31" customFormat="1" ht="30" x14ac:dyDescent="0.3">
      <c r="A14" s="175">
        <v>5.4</v>
      </c>
      <c r="B14" s="177" t="s">
        <v>183</v>
      </c>
      <c r="C14" s="49" t="s">
        <v>184</v>
      </c>
      <c r="D14" s="68" t="s">
        <v>185</v>
      </c>
      <c r="E14" s="17"/>
      <c r="F14" s="102"/>
      <c r="G14" s="102"/>
      <c r="H14" s="102"/>
      <c r="I14" s="17"/>
      <c r="J14" s="103"/>
      <c r="L14" s="30"/>
    </row>
    <row r="15" spans="1:16" s="31" customFormat="1" ht="30.5" thickBot="1" x14ac:dyDescent="0.35">
      <c r="A15" s="176">
        <f t="shared" ref="A15:B15" si="3">A14</f>
        <v>5.4</v>
      </c>
      <c r="B15" s="178" t="str">
        <f t="shared" si="3"/>
        <v>People are given direct access to their information, if requested or required.</v>
      </c>
      <c r="C15" s="87" t="s">
        <v>187</v>
      </c>
      <c r="D15" s="71" t="s">
        <v>186</v>
      </c>
      <c r="E15" s="89"/>
      <c r="F15" s="92"/>
      <c r="G15" s="92"/>
      <c r="H15" s="92"/>
      <c r="I15" s="89"/>
      <c r="J15" s="93"/>
      <c r="L15" s="30"/>
    </row>
    <row r="16" spans="1:16" s="31" customFormat="1" ht="45" customHeight="1" x14ac:dyDescent="0.3">
      <c r="A16" s="221">
        <v>5.5</v>
      </c>
      <c r="B16" s="218" t="s">
        <v>188</v>
      </c>
      <c r="C16" s="96" t="s">
        <v>189</v>
      </c>
      <c r="D16" s="94" t="s">
        <v>190</v>
      </c>
      <c r="E16" s="95"/>
      <c r="F16" s="96"/>
      <c r="G16" s="96"/>
      <c r="H16" s="96"/>
      <c r="I16" s="95"/>
      <c r="J16" s="97"/>
      <c r="L16" s="30"/>
      <c r="M16" s="30"/>
    </row>
    <row r="17" spans="1:13" s="31" customFormat="1" x14ac:dyDescent="0.3">
      <c r="A17" s="179">
        <f t="shared" ref="A17:B19" si="4">A16</f>
        <v>5.5</v>
      </c>
      <c r="B17" s="173" t="str">
        <f t="shared" si="4"/>
        <v>Access to information provided is tracked to identify the source of any further disclosures.</v>
      </c>
      <c r="C17" s="66" t="s">
        <v>194</v>
      </c>
      <c r="D17" s="69" t="s">
        <v>191</v>
      </c>
      <c r="E17" s="14"/>
      <c r="F17" s="66"/>
      <c r="G17" s="66"/>
      <c r="H17" s="66"/>
      <c r="I17" s="14"/>
      <c r="J17" s="91"/>
      <c r="L17" s="30"/>
      <c r="M17" s="30"/>
    </row>
    <row r="18" spans="1:13" s="31" customFormat="1" ht="30" x14ac:dyDescent="0.3">
      <c r="A18" s="179">
        <f t="shared" si="4"/>
        <v>5.5</v>
      </c>
      <c r="B18" s="173" t="str">
        <f t="shared" si="4"/>
        <v>Access to information provided is tracked to identify the source of any further disclosures.</v>
      </c>
      <c r="C18" s="66" t="s">
        <v>195</v>
      </c>
      <c r="D18" s="69" t="s">
        <v>192</v>
      </c>
      <c r="E18" s="14"/>
      <c r="F18" s="66"/>
      <c r="G18" s="66"/>
      <c r="H18" s="66"/>
      <c r="I18" s="14"/>
      <c r="J18" s="91"/>
      <c r="L18" s="30"/>
      <c r="M18" s="30"/>
    </row>
    <row r="19" spans="1:13" s="31" customFormat="1" ht="30.5" thickBot="1" x14ac:dyDescent="0.35">
      <c r="A19" s="176">
        <f t="shared" si="4"/>
        <v>5.5</v>
      </c>
      <c r="B19" s="174" t="str">
        <f t="shared" si="4"/>
        <v>Access to information provided is tracked to identify the source of any further disclosures.</v>
      </c>
      <c r="C19" s="92" t="s">
        <v>196</v>
      </c>
      <c r="D19" s="71" t="s">
        <v>193</v>
      </c>
      <c r="E19" s="89"/>
      <c r="F19" s="92"/>
      <c r="G19" s="92"/>
      <c r="H19" s="92"/>
      <c r="I19" s="89"/>
      <c r="J19" s="93"/>
      <c r="L19" s="30"/>
      <c r="M19" s="30"/>
    </row>
    <row r="20" spans="1:13" s="31" customFormat="1" x14ac:dyDescent="0.3"/>
    <row r="21" spans="1:13" s="31" customFormat="1" x14ac:dyDescent="0.3"/>
    <row r="22" spans="1:13" s="31" customFormat="1" x14ac:dyDescent="0.3"/>
    <row r="23" spans="1:13" s="31" customFormat="1" x14ac:dyDescent="0.3"/>
    <row r="24" spans="1:13" s="31" customFormat="1" x14ac:dyDescent="0.3"/>
    <row r="25" spans="1:13" s="31" customFormat="1" x14ac:dyDescent="0.3"/>
    <row r="26" spans="1:13" s="31" customFormat="1" x14ac:dyDescent="0.3"/>
    <row r="27" spans="1:13" s="31" customFormat="1" x14ac:dyDescent="0.3"/>
    <row r="28" spans="1:13" s="31" customFormat="1" x14ac:dyDescent="0.3"/>
    <row r="29" spans="1:13" s="31" customFormat="1" x14ac:dyDescent="0.3"/>
    <row r="30" spans="1:13" s="31" customFormat="1" x14ac:dyDescent="0.3"/>
    <row r="31" spans="1:13" s="31" customFormat="1" x14ac:dyDescent="0.3"/>
    <row r="32" spans="1:13" s="31" customFormat="1" x14ac:dyDescent="0.3"/>
    <row r="33" s="31" customFormat="1" x14ac:dyDescent="0.3"/>
    <row r="34" s="31" customFormat="1" x14ac:dyDescent="0.3"/>
    <row r="35" s="31" customFormat="1" x14ac:dyDescent="0.3"/>
    <row r="36" s="31" customFormat="1" x14ac:dyDescent="0.3"/>
    <row r="37" s="31" customFormat="1" x14ac:dyDescent="0.3"/>
    <row r="38" s="31" customFormat="1" x14ac:dyDescent="0.3"/>
    <row r="39" s="31" customFormat="1" x14ac:dyDescent="0.3"/>
    <row r="40" s="31" customFormat="1" x14ac:dyDescent="0.3"/>
    <row r="41" s="31" customFormat="1" x14ac:dyDescent="0.3"/>
    <row r="42" s="31" customFormat="1" x14ac:dyDescent="0.3"/>
    <row r="43" s="31" customFormat="1" x14ac:dyDescent="0.3"/>
    <row r="44" s="31" customFormat="1" x14ac:dyDescent="0.3"/>
    <row r="45" s="31" customFormat="1" x14ac:dyDescent="0.3"/>
    <row r="46" s="31" customFormat="1" x14ac:dyDescent="0.3"/>
    <row r="47" s="31" customFormat="1" x14ac:dyDescent="0.3"/>
    <row r="48" s="31" customFormat="1" x14ac:dyDescent="0.3"/>
    <row r="49" s="31" customFormat="1" x14ac:dyDescent="0.3"/>
    <row r="50" s="31" customFormat="1" x14ac:dyDescent="0.3"/>
    <row r="51" s="31" customFormat="1" x14ac:dyDescent="0.3"/>
    <row r="52" s="31" customFormat="1" x14ac:dyDescent="0.3"/>
    <row r="53" s="31" customFormat="1" x14ac:dyDescent="0.3"/>
  </sheetData>
  <sheetProtection formatColumns="0" formatRows="0" autoFilter="0"/>
  <autoFilter ref="A1:J19" xr:uid="{7AEE3032-3A2C-499E-A42E-CB7090C83B17}"/>
  <mergeCells count="10">
    <mergeCell ref="A16:A19"/>
    <mergeCell ref="B16:B19"/>
    <mergeCell ref="A6:A10"/>
    <mergeCell ref="B6:B10"/>
    <mergeCell ref="B2:B5"/>
    <mergeCell ref="A2:A5"/>
    <mergeCell ref="A11:A13"/>
    <mergeCell ref="B11:B13"/>
    <mergeCell ref="A14:A15"/>
    <mergeCell ref="B14:B15"/>
  </mergeCells>
  <phoneticPr fontId="17" type="noConversion"/>
  <conditionalFormatting sqref="K1:O1">
    <cfRule type="notContainsBlanks" dxfId="13" priority="12">
      <formula>LEN(TRIM(K1))&gt;0</formula>
    </cfRule>
  </conditionalFormatting>
  <conditionalFormatting sqref="K1:O1 K2:K9 N2:O9">
    <cfRule type="notContainsBlanks" dxfId="12" priority="5">
      <formula>LEN(TRIM(K1))&gt;0</formula>
    </cfRule>
  </conditionalFormatting>
  <conditionalFormatting sqref="E2:E19">
    <cfRule type="containsText" dxfId="11" priority="8" operator="containsText" text="Not Applicable">
      <formula>NOT(ISERROR(SEARCH("Not Applicable",E2)))</formula>
    </cfRule>
    <cfRule type="containsText" dxfId="10" priority="9" operator="containsText" text="Not meeting">
      <formula>NOT(ISERROR(SEARCH("Not meeting",E2)))</formula>
    </cfRule>
    <cfRule type="containsText" dxfId="9" priority="10" operator="containsText" text="Partially">
      <formula>NOT(ISERROR(SEARCH("Partially",E2)))</formula>
    </cfRule>
    <cfRule type="containsText" dxfId="8"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3EED7D12-B4F6-4D02-940B-193BA78CBB87}">
            <xm:f>Lookup!$A$8</xm:f>
            <xm:f>Lookup!$A$9</xm:f>
            <x14:dxf>
              <font>
                <b/>
                <i val="0"/>
                <color theme="0"/>
              </font>
              <fill>
                <patternFill>
                  <bgColor rgb="FFFF0000"/>
                </patternFill>
              </fill>
            </x14:dxf>
          </x14:cfRule>
          <xm:sqref>J2:J19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E2:E19</xm:sqref>
        </x14:dataValidation>
        <x14:dataValidation type="list" allowBlank="1" showInputMessage="1" showErrorMessage="1" xr:uid="{F3B2499A-921F-4C1A-BF85-938CFB9E73B7}">
          <x14:formula1>
            <xm:f>Lookup!$E$1:$E$5</xm:f>
          </x14:formula1>
          <xm:sqref>I2:I19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8"/>
  <sheetViews>
    <sheetView showGridLines="0" zoomScale="67" zoomScaleNormal="67" workbookViewId="0">
      <pane xSplit="4" ySplit="1" topLeftCell="E2"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2" style="16" bestFit="1" customWidth="1"/>
    <col min="9" max="9" width="22.08984375" style="16" customWidth="1"/>
    <col min="10" max="10" width="20.81640625" style="16" customWidth="1"/>
    <col min="11" max="15" width="24.81640625" style="16" customWidth="1"/>
    <col min="16" max="16384" width="9.08984375" style="16"/>
  </cols>
  <sheetData>
    <row r="1" spans="1:16" ht="45.5" thickBot="1" x14ac:dyDescent="0.35">
      <c r="A1" s="123" t="s">
        <v>6</v>
      </c>
      <c r="B1" s="124" t="s">
        <v>1</v>
      </c>
      <c r="C1" s="124" t="s">
        <v>42</v>
      </c>
      <c r="D1" s="124" t="s">
        <v>5</v>
      </c>
      <c r="E1" s="124" t="s">
        <v>3</v>
      </c>
      <c r="F1" s="124" t="s">
        <v>68</v>
      </c>
      <c r="G1" s="124" t="s">
        <v>60</v>
      </c>
      <c r="H1" s="124" t="s">
        <v>4</v>
      </c>
      <c r="I1" s="124" t="s">
        <v>61</v>
      </c>
      <c r="J1" s="124" t="s">
        <v>73</v>
      </c>
      <c r="K1" s="15"/>
      <c r="L1" s="15"/>
      <c r="M1" s="15"/>
      <c r="N1" s="15"/>
      <c r="O1" s="15"/>
      <c r="P1" s="15"/>
    </row>
    <row r="2" spans="1:16" ht="60.5" customHeight="1" x14ac:dyDescent="0.3">
      <c r="A2" s="169">
        <v>6.1</v>
      </c>
      <c r="B2" s="172" t="s">
        <v>198</v>
      </c>
      <c r="C2" s="26" t="s">
        <v>55</v>
      </c>
      <c r="D2" s="68" t="s">
        <v>199</v>
      </c>
      <c r="E2" s="17"/>
      <c r="F2" s="17"/>
      <c r="G2" s="17"/>
      <c r="H2" s="17"/>
      <c r="I2" s="17"/>
      <c r="J2" s="18"/>
      <c r="K2" s="15"/>
      <c r="L2" s="15"/>
      <c r="M2" s="15"/>
      <c r="N2" s="15"/>
      <c r="O2" s="15"/>
      <c r="P2" s="15"/>
    </row>
    <row r="3" spans="1:16" ht="30" x14ac:dyDescent="0.3">
      <c r="A3" s="170"/>
      <c r="B3" s="173"/>
      <c r="C3" s="53" t="s">
        <v>56</v>
      </c>
      <c r="D3" s="69" t="s">
        <v>200</v>
      </c>
      <c r="E3" s="14"/>
      <c r="F3" s="14"/>
      <c r="G3" s="14"/>
      <c r="H3" s="14"/>
      <c r="I3" s="14"/>
      <c r="J3" s="19"/>
      <c r="K3" s="15"/>
      <c r="L3" s="15"/>
      <c r="M3" s="15"/>
      <c r="N3" s="15"/>
      <c r="O3" s="15"/>
      <c r="P3" s="15"/>
    </row>
    <row r="4" spans="1:16" ht="45" x14ac:dyDescent="0.3">
      <c r="A4" s="170"/>
      <c r="B4" s="173"/>
      <c r="C4" s="53" t="s">
        <v>57</v>
      </c>
      <c r="D4" s="69" t="s">
        <v>201</v>
      </c>
      <c r="E4" s="14"/>
      <c r="F4" s="14"/>
      <c r="G4" s="14"/>
      <c r="H4" s="14"/>
      <c r="I4" s="14"/>
      <c r="J4" s="19"/>
      <c r="K4" s="15"/>
      <c r="L4" s="15"/>
      <c r="M4" s="15"/>
      <c r="N4" s="15"/>
      <c r="O4" s="15"/>
      <c r="P4" s="15"/>
    </row>
    <row r="5" spans="1:16" ht="45" x14ac:dyDescent="0.3">
      <c r="A5" s="170"/>
      <c r="B5" s="173"/>
      <c r="C5" s="53" t="s">
        <v>80</v>
      </c>
      <c r="D5" s="69" t="s">
        <v>202</v>
      </c>
      <c r="E5" s="14"/>
      <c r="F5" s="14"/>
      <c r="G5" s="14"/>
      <c r="H5" s="14"/>
      <c r="I5" s="14"/>
      <c r="J5" s="19"/>
      <c r="K5" s="15"/>
      <c r="L5" s="15"/>
      <c r="M5" s="15"/>
      <c r="N5" s="15"/>
      <c r="O5" s="15"/>
      <c r="P5" s="15"/>
    </row>
    <row r="6" spans="1:16" ht="45" x14ac:dyDescent="0.3">
      <c r="A6" s="170"/>
      <c r="B6" s="173"/>
      <c r="C6" s="53" t="s">
        <v>81</v>
      </c>
      <c r="D6" s="69" t="s">
        <v>203</v>
      </c>
      <c r="E6" s="14"/>
      <c r="F6" s="14"/>
      <c r="G6" s="14"/>
      <c r="H6" s="14"/>
      <c r="I6" s="14"/>
      <c r="J6" s="19"/>
      <c r="K6" s="15"/>
      <c r="L6" s="15"/>
      <c r="M6" s="15"/>
      <c r="N6" s="15"/>
      <c r="O6" s="15"/>
      <c r="P6" s="15"/>
    </row>
    <row r="7" spans="1:16" ht="30" x14ac:dyDescent="0.3">
      <c r="A7" s="170"/>
      <c r="B7" s="173"/>
      <c r="C7" s="53" t="s">
        <v>206</v>
      </c>
      <c r="D7" s="69" t="s">
        <v>204</v>
      </c>
      <c r="E7" s="14"/>
      <c r="F7" s="14"/>
      <c r="G7" s="14"/>
      <c r="H7" s="14"/>
      <c r="I7" s="14"/>
      <c r="J7" s="19"/>
      <c r="K7" s="15"/>
      <c r="L7" s="15"/>
      <c r="M7" s="15"/>
      <c r="N7" s="15"/>
      <c r="O7" s="15"/>
      <c r="P7" s="15"/>
    </row>
    <row r="8" spans="1:16" ht="30.5" thickBot="1" x14ac:dyDescent="0.35">
      <c r="A8" s="171"/>
      <c r="B8" s="174"/>
      <c r="C8" s="88" t="s">
        <v>207</v>
      </c>
      <c r="D8" s="71" t="s">
        <v>205</v>
      </c>
      <c r="E8" s="89"/>
      <c r="F8" s="89"/>
      <c r="G8" s="89"/>
      <c r="H8" s="89"/>
      <c r="I8" s="89"/>
      <c r="J8" s="90"/>
      <c r="K8" s="15"/>
      <c r="L8" s="15"/>
      <c r="M8" s="15"/>
      <c r="N8" s="15"/>
      <c r="O8" s="15"/>
      <c r="P8" s="15"/>
    </row>
  </sheetData>
  <sheetProtection formatColumns="0" formatRows="0" autoFilter="0"/>
  <autoFilter ref="A1:J8" xr:uid="{D4F3AA59-63EB-4960-A6A4-C8425EBDA458}"/>
  <mergeCells count="2">
    <mergeCell ref="B2:B8"/>
    <mergeCell ref="A2:A8"/>
  </mergeCells>
  <phoneticPr fontId="17" type="noConversion"/>
  <conditionalFormatting sqref="K1:O1">
    <cfRule type="notContainsBlanks" dxfId="6" priority="2">
      <formula>LEN(TRIM(K1))&gt;0</formula>
    </cfRule>
  </conditionalFormatting>
  <conditionalFormatting sqref="K1:O8">
    <cfRule type="notContainsBlanks" dxfId="5" priority="1">
      <formula>LEN(TRIM(K1))&gt;0</formula>
    </cfRule>
  </conditionalFormatting>
  <conditionalFormatting sqref="E2:E8">
    <cfRule type="containsText" dxfId="4" priority="4" operator="containsText" text="Not Applicable">
      <formula>NOT(ISERROR(SEARCH("Not Applicable",E2)))</formula>
    </cfRule>
    <cfRule type="containsText" dxfId="3" priority="5" operator="containsText" text="Not meeting">
      <formula>NOT(ISERROR(SEARCH("Not meeting",E2)))</formula>
    </cfRule>
    <cfRule type="containsText" dxfId="2" priority="6" operator="containsText" text="Partially">
      <formula>NOT(ISERROR(SEARCH("Partially",E2)))</formula>
    </cfRule>
    <cfRule type="containsText" dxfId="1"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E2:E8</xm:sqref>
        </x14:dataValidation>
        <x14:dataValidation type="list" allowBlank="1" showInputMessage="1" showErrorMessage="1" xr:uid="{03EEEC64-E887-4BDA-A80E-989789EB8092}">
          <x14:formula1>
            <xm:f>Lookup!$E$1:$E$5</xm:f>
          </x14:formula1>
          <xm:sqref>I2:I8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F26A-64B7-404C-A741-02562B036B58}">
  <dimension ref="B2:D27"/>
  <sheetViews>
    <sheetView workbookViewId="0">
      <selection activeCell="G21" sqref="G21"/>
    </sheetView>
  </sheetViews>
  <sheetFormatPr defaultColWidth="9.08984375" defaultRowHeight="14.5" x14ac:dyDescent="0.35"/>
  <cols>
    <col min="1" max="1" width="9.08984375" style="127"/>
    <col min="2" max="2" width="35.453125" style="127" customWidth="1"/>
    <col min="3" max="3" width="77.453125" style="126" customWidth="1"/>
    <col min="4" max="4" width="18.26953125" style="127" customWidth="1"/>
    <col min="5" max="16384" width="9.08984375" style="127"/>
  </cols>
  <sheetData>
    <row r="2" spans="2:4" ht="15.5" x14ac:dyDescent="0.35">
      <c r="B2" s="125" t="s">
        <v>216</v>
      </c>
    </row>
    <row r="3" spans="2:4" ht="15" thickBot="1" x14ac:dyDescent="0.4"/>
    <row r="4" spans="2:4" ht="15.5" thickBot="1" x14ac:dyDescent="0.4">
      <c r="B4" s="128"/>
      <c r="C4" s="129"/>
      <c r="D4" s="130"/>
    </row>
    <row r="5" spans="2:4" ht="15.5" thickBot="1" x14ac:dyDescent="0.4">
      <c r="B5" s="131" t="s">
        <v>217</v>
      </c>
      <c r="C5" s="132" t="s">
        <v>234</v>
      </c>
    </row>
    <row r="6" spans="2:4" ht="15.5" thickBot="1" x14ac:dyDescent="0.4">
      <c r="B6" s="133" t="s">
        <v>218</v>
      </c>
      <c r="C6" s="134" t="s">
        <v>219</v>
      </c>
    </row>
    <row r="7" spans="2:4" ht="30.5" thickBot="1" x14ac:dyDescent="0.4">
      <c r="B7" s="131" t="s">
        <v>220</v>
      </c>
      <c r="C7" s="135" t="s">
        <v>221</v>
      </c>
    </row>
    <row r="8" spans="2:4" ht="15.5" thickBot="1" x14ac:dyDescent="0.4">
      <c r="B8" s="133" t="s">
        <v>222</v>
      </c>
      <c r="C8" s="134" t="s">
        <v>223</v>
      </c>
    </row>
    <row r="9" spans="2:4" ht="15.5" thickBot="1" x14ac:dyDescent="0.4">
      <c r="B9" s="131" t="s">
        <v>224</v>
      </c>
      <c r="C9" s="136" t="s">
        <v>225</v>
      </c>
    </row>
    <row r="10" spans="2:4" ht="30.5" thickBot="1" x14ac:dyDescent="0.4">
      <c r="B10" s="133" t="s">
        <v>226</v>
      </c>
      <c r="C10" s="137" t="s">
        <v>227</v>
      </c>
    </row>
    <row r="11" spans="2:4" ht="15" x14ac:dyDescent="0.35">
      <c r="B11" s="138"/>
      <c r="C11" s="139"/>
    </row>
    <row r="12" spans="2:4" ht="15" x14ac:dyDescent="0.35">
      <c r="B12" s="140" t="s">
        <v>228</v>
      </c>
      <c r="C12" s="141"/>
    </row>
    <row r="13" spans="2:4" ht="15" thickBot="1" x14ac:dyDescent="0.4"/>
    <row r="14" spans="2:4" ht="15.5" thickBot="1" x14ac:dyDescent="0.4">
      <c r="B14" s="142" t="s">
        <v>229</v>
      </c>
      <c r="C14" s="143" t="s">
        <v>230</v>
      </c>
      <c r="D14" s="144" t="s">
        <v>231</v>
      </c>
    </row>
    <row r="15" spans="2:4" ht="15.5" thickBot="1" x14ac:dyDescent="0.4">
      <c r="B15" s="145" t="s">
        <v>219</v>
      </c>
      <c r="C15" s="146" t="s">
        <v>232</v>
      </c>
      <c r="D15" s="147" t="s">
        <v>233</v>
      </c>
    </row>
    <row r="16" spans="2:4" ht="15.5" thickBot="1" x14ac:dyDescent="0.4">
      <c r="B16" s="148"/>
      <c r="C16" s="149"/>
      <c r="D16" s="150"/>
    </row>
    <row r="17" spans="2:4" ht="15.5" thickBot="1" x14ac:dyDescent="0.4">
      <c r="B17" s="145"/>
      <c r="C17" s="151"/>
      <c r="D17" s="152"/>
    </row>
    <row r="18" spans="2:4" ht="15.5" thickBot="1" x14ac:dyDescent="0.4">
      <c r="B18" s="153"/>
      <c r="C18" s="154"/>
      <c r="D18" s="150"/>
    </row>
    <row r="19" spans="2:4" ht="15.5" thickBot="1" x14ac:dyDescent="0.4">
      <c r="B19" s="155"/>
      <c r="C19" s="156"/>
      <c r="D19" s="157"/>
    </row>
    <row r="20" spans="2:4" ht="15.5" thickBot="1" x14ac:dyDescent="0.4">
      <c r="B20" s="158"/>
      <c r="C20" s="159"/>
      <c r="D20" s="150"/>
    </row>
    <row r="21" spans="2:4" ht="15.5" thickBot="1" x14ac:dyDescent="0.4">
      <c r="B21" s="160"/>
      <c r="C21" s="161"/>
      <c r="D21" s="162"/>
    </row>
    <row r="22" spans="2:4" ht="15.5" thickBot="1" x14ac:dyDescent="0.4">
      <c r="B22" s="153"/>
      <c r="C22" s="154"/>
      <c r="D22" s="150"/>
    </row>
    <row r="23" spans="2:4" ht="15.5" thickBot="1" x14ac:dyDescent="0.4">
      <c r="B23" s="155"/>
      <c r="C23" s="156"/>
      <c r="D23" s="157"/>
    </row>
    <row r="24" spans="2:4" ht="15.5" thickBot="1" x14ac:dyDescent="0.4">
      <c r="B24" s="158"/>
      <c r="C24" s="159"/>
      <c r="D24" s="150"/>
    </row>
    <row r="25" spans="2:4" ht="15.5" thickBot="1" x14ac:dyDescent="0.4">
      <c r="B25" s="160"/>
      <c r="C25" s="161"/>
      <c r="D25" s="162"/>
    </row>
    <row r="26" spans="2:4" ht="15.5" thickBot="1" x14ac:dyDescent="0.4">
      <c r="B26" s="153"/>
      <c r="C26" s="154"/>
      <c r="D26" s="150"/>
    </row>
    <row r="27" spans="2:4" ht="15.5" thickBot="1" x14ac:dyDescent="0.4">
      <c r="B27" s="163"/>
      <c r="C27" s="164"/>
      <c r="D27" s="16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69" zoomScaleNormal="69" workbookViewId="0">
      <selection activeCell="N41" sqref="N41"/>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224"/>
  <sheetViews>
    <sheetView showGridLines="0" zoomScale="60" zoomScaleNormal="60" workbookViewId="0">
      <pane xSplit="5" ySplit="2" topLeftCell="F3" activePane="bottomRight" state="frozen"/>
      <selection pane="topRight" activeCell="F1" sqref="F1"/>
      <selection pane="bottomLeft" activeCell="A6" sqref="A6"/>
      <selection pane="bottomRight" activeCell="A16" sqref="A16:A21"/>
    </sheetView>
  </sheetViews>
  <sheetFormatPr defaultColWidth="9.08984375" defaultRowHeight="15" x14ac:dyDescent="0.3"/>
  <cols>
    <col min="1" max="1" width="18.1796875" style="31" customWidth="1"/>
    <col min="2" max="2" width="11.81640625" style="31" customWidth="1"/>
    <col min="3" max="3" width="48.81640625" style="45" customWidth="1"/>
    <col min="4" max="4" width="13.6328125" style="45" customWidth="1"/>
    <col min="5" max="5" width="63.81640625" style="30" customWidth="1"/>
    <col min="6" max="6" width="25" style="45" customWidth="1"/>
    <col min="7" max="7" width="28.453125" style="45" customWidth="1"/>
    <col min="8" max="8" width="26" style="46" customWidth="1"/>
    <col min="9" max="10" width="12" style="46" customWidth="1"/>
    <col min="11" max="11" width="23.1796875" style="30" customWidth="1"/>
    <col min="12" max="12" width="20" style="37" customWidth="1"/>
    <col min="13" max="13" width="17" style="37" customWidth="1"/>
    <col min="14" max="14" width="15.81640625" style="37" customWidth="1"/>
    <col min="15" max="15" width="17.6328125" style="37" customWidth="1"/>
    <col min="16" max="16" width="17.08984375" style="37" customWidth="1"/>
    <col min="17" max="28" width="9.08984375" style="37"/>
    <col min="29" max="16384" width="9.08984375" style="31"/>
  </cols>
  <sheetData>
    <row r="1" spans="1:28" s="1" customFormat="1" ht="133.5" customHeight="1" x14ac:dyDescent="0.35">
      <c r="A1" s="199" t="s">
        <v>112</v>
      </c>
      <c r="B1" s="199"/>
      <c r="C1" s="199"/>
      <c r="D1" s="199"/>
      <c r="E1" s="9"/>
      <c r="F1" s="10"/>
      <c r="G1" s="10"/>
      <c r="H1" s="11"/>
      <c r="I1" s="11"/>
      <c r="J1" s="11"/>
      <c r="K1" s="12"/>
      <c r="L1" s="13"/>
      <c r="M1" s="13"/>
      <c r="N1" s="13"/>
      <c r="O1" s="13"/>
      <c r="P1" s="13"/>
      <c r="Q1" s="4"/>
      <c r="R1" s="4"/>
      <c r="S1" s="4"/>
      <c r="T1" s="4"/>
      <c r="U1" s="4"/>
      <c r="V1" s="4"/>
      <c r="W1" s="4"/>
      <c r="X1" s="4"/>
      <c r="Y1" s="4"/>
      <c r="Z1" s="4"/>
      <c r="AA1" s="4"/>
      <c r="AB1" s="4"/>
    </row>
    <row r="2" spans="1:28" s="34" customFormat="1" ht="59.75" customHeight="1" thickBot="1" x14ac:dyDescent="0.35">
      <c r="A2" s="78" t="s">
        <v>0</v>
      </c>
      <c r="B2" s="54" t="s">
        <v>6</v>
      </c>
      <c r="C2" s="54" t="s">
        <v>1</v>
      </c>
      <c r="D2" s="54" t="s">
        <v>42</v>
      </c>
      <c r="E2" s="54" t="s">
        <v>2</v>
      </c>
      <c r="F2" s="54" t="s">
        <v>69</v>
      </c>
      <c r="G2" s="54" t="s">
        <v>68</v>
      </c>
      <c r="H2" s="54" t="s">
        <v>71</v>
      </c>
      <c r="I2" s="54" t="s">
        <v>4</v>
      </c>
      <c r="J2" s="54" t="s">
        <v>61</v>
      </c>
      <c r="K2" s="54" t="s">
        <v>75</v>
      </c>
      <c r="L2" s="47" t="str">
        <f>IF(ISBLANK('1. Preparing for requests'!K1),"",'1. Preparing for requests'!K1)</f>
        <v/>
      </c>
      <c r="M2" s="54" t="str">
        <f>IF(ISBLANK('1. Preparing for requests'!L1),"",'1. Preparing for requests'!L1)</f>
        <v/>
      </c>
      <c r="N2" s="54" t="str">
        <f>IF(ISBLANK('1. Preparing for requests'!M1),"",'1. Preparing for requests'!M1)</f>
        <v/>
      </c>
      <c r="O2" s="54" t="str">
        <f>IF(ISBLANK('1. Preparing for requests'!N1),"",'1. Preparing for requests'!N1)</f>
        <v/>
      </c>
      <c r="P2" s="48" t="str">
        <f>IF(ISBLANK('1. Preparing for requests'!O1),"",'1. Preparing for requests'!O1)</f>
        <v/>
      </c>
      <c r="Q2" s="33"/>
      <c r="R2" s="33"/>
      <c r="S2" s="33"/>
      <c r="T2" s="33"/>
      <c r="U2" s="33"/>
      <c r="V2" s="33"/>
      <c r="W2" s="33"/>
      <c r="X2" s="33"/>
      <c r="Y2" s="33"/>
      <c r="Z2" s="33"/>
      <c r="AA2" s="33"/>
      <c r="AB2" s="33"/>
    </row>
    <row r="3" spans="1:28" s="34" customFormat="1" ht="49.25" customHeight="1" x14ac:dyDescent="0.3">
      <c r="A3" s="206" t="s">
        <v>103</v>
      </c>
      <c r="B3" s="200">
        <v>1.1000000000000001</v>
      </c>
      <c r="C3" s="203" t="s">
        <v>83</v>
      </c>
      <c r="D3" s="111" t="s">
        <v>12</v>
      </c>
      <c r="E3" s="52" t="s">
        <v>84</v>
      </c>
      <c r="F3" s="55" t="str">
        <f>IF(ISBLANK('1. Preparing for requests'!E2),"",'1. Preparing for requests'!E2)</f>
        <v/>
      </c>
      <c r="G3" s="55" t="str">
        <f>IF(ISBLANK('1. Preparing for requests'!F2),"",'1. Preparing for requests'!F2)</f>
        <v/>
      </c>
      <c r="H3" s="55" t="str">
        <f>IF(ISBLANK('1. Preparing for requests'!G2),"",'1. Preparing for requests'!G2)</f>
        <v/>
      </c>
      <c r="I3" s="55" t="str">
        <f>IF(ISBLANK('1. Preparing for requests'!H2),"",'1. Preparing for requests'!H2)</f>
        <v/>
      </c>
      <c r="J3" s="55" t="str">
        <f>IF(ISBLANK('1. Preparing for requests'!I2),"",'1. Preparing for requests'!I2)</f>
        <v/>
      </c>
      <c r="K3" s="56" t="str">
        <f>IF(ISBLANK('1. Preparing for requests'!J2),"",'1. Preparing for requests'!J2)</f>
        <v/>
      </c>
      <c r="L3" s="32"/>
      <c r="M3" s="86"/>
      <c r="N3" s="81"/>
      <c r="O3" s="82"/>
      <c r="P3" s="32"/>
      <c r="Q3" s="33"/>
      <c r="R3" s="33"/>
      <c r="S3" s="33"/>
      <c r="T3" s="33"/>
      <c r="U3" s="33"/>
      <c r="V3" s="33"/>
      <c r="W3" s="33"/>
      <c r="X3" s="33"/>
      <c r="Y3" s="33"/>
      <c r="Z3" s="33"/>
      <c r="AA3" s="33"/>
      <c r="AB3" s="33"/>
    </row>
    <row r="4" spans="1:28" s="34" customFormat="1" ht="33" customHeight="1" x14ac:dyDescent="0.3">
      <c r="A4" s="207" t="str">
        <f t="shared" ref="A4:A14" si="0">A3</f>
        <v>Preparing for requests</v>
      </c>
      <c r="B4" s="201">
        <f t="shared" ref="B4:C6" si="1">B3</f>
        <v>1.1000000000000001</v>
      </c>
      <c r="C4" s="204" t="str">
        <f t="shared" si="1"/>
        <v>Processes for handling requests for access to personal information are in place and outlined in policies.</v>
      </c>
      <c r="D4" s="35" t="s">
        <v>13</v>
      </c>
      <c r="E4" s="50" t="s">
        <v>85</v>
      </c>
      <c r="F4" s="36" t="str">
        <f>IF(ISBLANK('1. Preparing for requests'!E3),"",'1. Preparing for requests'!E3)</f>
        <v/>
      </c>
      <c r="G4" s="36" t="str">
        <f>IF(ISBLANK('1. Preparing for requests'!F3),"",'1. Preparing for requests'!F3)</f>
        <v/>
      </c>
      <c r="H4" s="36" t="str">
        <f>IF(ISBLANK('1. Preparing for requests'!G3),"",'1. Preparing for requests'!G3)</f>
        <v/>
      </c>
      <c r="I4" s="36" t="str">
        <f>IF(ISBLANK('1. Preparing for requests'!H3),"",'1. Preparing for requests'!H3)</f>
        <v/>
      </c>
      <c r="J4" s="36" t="str">
        <f>IF(ISBLANK('1. Preparing for requests'!I3),"",'1. Preparing for requests'!I3)</f>
        <v/>
      </c>
      <c r="K4" s="112" t="str">
        <f>IF(ISBLANK('1. Preparing for requests'!J3),"",'1. Preparing for requests'!J3)</f>
        <v/>
      </c>
      <c r="L4" s="32"/>
      <c r="M4" s="86"/>
      <c r="N4" s="81"/>
      <c r="O4" s="82"/>
      <c r="P4" s="32"/>
      <c r="Q4" s="33"/>
      <c r="R4" s="33"/>
      <c r="S4" s="33"/>
      <c r="T4" s="33"/>
      <c r="U4" s="33"/>
      <c r="V4" s="33"/>
      <c r="W4" s="33"/>
      <c r="X4" s="33"/>
      <c r="Y4" s="33"/>
      <c r="Z4" s="33"/>
      <c r="AA4" s="33"/>
      <c r="AB4" s="33"/>
    </row>
    <row r="5" spans="1:28" ht="49.25" customHeight="1" x14ac:dyDescent="0.3">
      <c r="A5" s="207" t="str">
        <f t="shared" si="0"/>
        <v>Preparing for requests</v>
      </c>
      <c r="B5" s="201">
        <f t="shared" si="1"/>
        <v>1.1000000000000001</v>
      </c>
      <c r="C5" s="204" t="str">
        <f t="shared" si="1"/>
        <v>Processes for handling requests for access to personal information are in place and outlined in policies.</v>
      </c>
      <c r="D5" s="35" t="s">
        <v>14</v>
      </c>
      <c r="E5" s="50" t="s">
        <v>86</v>
      </c>
      <c r="F5" s="36" t="str">
        <f>IF(ISBLANK('1. Preparing for requests'!E4),"",'1. Preparing for requests'!E4)</f>
        <v/>
      </c>
      <c r="G5" s="36" t="str">
        <f>IF(ISBLANK('1. Preparing for requests'!F4),"",'1. Preparing for requests'!F4)</f>
        <v/>
      </c>
      <c r="H5" s="36" t="str">
        <f>IF(ISBLANK('1. Preparing for requests'!G4),"",'1. Preparing for requests'!G4)</f>
        <v/>
      </c>
      <c r="I5" s="36" t="str">
        <f>IF(ISBLANK('1. Preparing for requests'!H4),"",'1. Preparing for requests'!H4)</f>
        <v/>
      </c>
      <c r="J5" s="36" t="str">
        <f>IF(ISBLANK('1. Preparing for requests'!I4),"",'1. Preparing for requests'!I4)</f>
        <v/>
      </c>
      <c r="K5" s="112" t="str">
        <f>IF(ISBLANK('1. Preparing for requests'!J4),"",'1. Preparing for requests'!J4)</f>
        <v/>
      </c>
      <c r="L5" s="32"/>
      <c r="M5" s="86"/>
      <c r="N5" s="81"/>
      <c r="O5" s="82"/>
      <c r="P5" s="32"/>
    </row>
    <row r="6" spans="1:28" ht="33" customHeight="1" thickBot="1" x14ac:dyDescent="0.35">
      <c r="A6" s="207" t="str">
        <f t="shared" si="0"/>
        <v>Preparing for requests</v>
      </c>
      <c r="B6" s="202">
        <f t="shared" si="1"/>
        <v>1.1000000000000001</v>
      </c>
      <c r="C6" s="205" t="str">
        <f t="shared" si="1"/>
        <v>Processes for handling requests for access to personal information are in place and outlined in policies.</v>
      </c>
      <c r="D6" s="87" t="s">
        <v>15</v>
      </c>
      <c r="E6" s="51" t="s">
        <v>87</v>
      </c>
      <c r="F6" s="57" t="str">
        <f>IF(ISBLANK('1. Preparing for requests'!E5),"",'1. Preparing for requests'!E5)</f>
        <v/>
      </c>
      <c r="G6" s="57" t="str">
        <f>IF(ISBLANK('1. Preparing for requests'!F5),"",'1. Preparing for requests'!F5)</f>
        <v/>
      </c>
      <c r="H6" s="57" t="str">
        <f>IF(ISBLANK('1. Preparing for requests'!G5),"",'1. Preparing for requests'!G5)</f>
        <v/>
      </c>
      <c r="I6" s="57" t="str">
        <f>IF(ISBLANK('1. Preparing for requests'!H5),"",'1. Preparing for requests'!H5)</f>
        <v/>
      </c>
      <c r="J6" s="57" t="str">
        <f>IF(ISBLANK('1. Preparing for requests'!I5),"",'1. Preparing for requests'!I5)</f>
        <v/>
      </c>
      <c r="K6" s="115" t="str">
        <f>IF(ISBLANK('1. Preparing for requests'!J5),"",'1. Preparing for requests'!J5)</f>
        <v/>
      </c>
      <c r="L6" s="32"/>
      <c r="M6" s="86"/>
      <c r="N6" s="81"/>
      <c r="O6" s="82"/>
      <c r="P6" s="32"/>
    </row>
    <row r="7" spans="1:28" ht="33" customHeight="1" x14ac:dyDescent="0.3">
      <c r="A7" s="207" t="str">
        <f t="shared" si="0"/>
        <v>Preparing for requests</v>
      </c>
      <c r="B7" s="200">
        <v>1.2000000000000002</v>
      </c>
      <c r="C7" s="203" t="s">
        <v>88</v>
      </c>
      <c r="D7" s="117" t="s">
        <v>94</v>
      </c>
      <c r="E7" s="118" t="s">
        <v>89</v>
      </c>
      <c r="F7" s="55" t="str">
        <f>IF(ISBLANK('1. Preparing for requests'!E6),"",'1. Preparing for requests'!E6)</f>
        <v/>
      </c>
      <c r="G7" s="55" t="str">
        <f>IF(ISBLANK('1. Preparing for requests'!F6),"",'1. Preparing for requests'!F6)</f>
        <v/>
      </c>
      <c r="H7" s="55" t="str">
        <f>IF(ISBLANK('1. Preparing for requests'!G6),"",'1. Preparing for requests'!G6)</f>
        <v/>
      </c>
      <c r="I7" s="55" t="str">
        <f>IF(ISBLANK('1. Preparing for requests'!H6),"",'1. Preparing for requests'!H6)</f>
        <v/>
      </c>
      <c r="J7" s="55" t="str">
        <f>IF(ISBLANK('1. Preparing for requests'!I6),"",'1. Preparing for requests'!I6)</f>
        <v/>
      </c>
      <c r="K7" s="56" t="str">
        <f>IF(ISBLANK('1. Preparing for requests'!J6),"",'1. Preparing for requests'!J6)</f>
        <v/>
      </c>
      <c r="L7" s="32"/>
      <c r="M7" s="86"/>
      <c r="N7" s="81"/>
      <c r="O7" s="82"/>
      <c r="P7" s="32"/>
    </row>
    <row r="8" spans="1:28" ht="33" customHeight="1" x14ac:dyDescent="0.3">
      <c r="A8" s="207" t="str">
        <f t="shared" si="0"/>
        <v>Preparing for requests</v>
      </c>
      <c r="B8" s="201">
        <f t="shared" ref="B8:C11" si="2">B7</f>
        <v>1.2000000000000002</v>
      </c>
      <c r="C8" s="204" t="str">
        <f t="shared" si="2"/>
        <v>Staff are in place and are competent to handle requests for access.</v>
      </c>
      <c r="D8" s="53" t="s">
        <v>17</v>
      </c>
      <c r="E8" s="50" t="s">
        <v>90</v>
      </c>
      <c r="F8" s="36" t="str">
        <f>IF(ISBLANK('1. Preparing for requests'!E7),"",'1. Preparing for requests'!E7)</f>
        <v/>
      </c>
      <c r="G8" s="36" t="str">
        <f>IF(ISBLANK('1. Preparing for requests'!F7),"",'1. Preparing for requests'!F7)</f>
        <v/>
      </c>
      <c r="H8" s="36" t="str">
        <f>IF(ISBLANK('1. Preparing for requests'!G7),"",'1. Preparing for requests'!G7)</f>
        <v/>
      </c>
      <c r="I8" s="36" t="str">
        <f>IF(ISBLANK('1. Preparing for requests'!H7),"",'1. Preparing for requests'!H7)</f>
        <v/>
      </c>
      <c r="J8" s="36" t="str">
        <f>IF(ISBLANK('1. Preparing for requests'!I7),"",'1. Preparing for requests'!I7)</f>
        <v/>
      </c>
      <c r="K8" s="112" t="str">
        <f>IF(ISBLANK('1. Preparing for requests'!J7),"",'1. Preparing for requests'!J7)</f>
        <v/>
      </c>
      <c r="L8" s="32"/>
      <c r="M8" s="86"/>
      <c r="N8" s="81"/>
      <c r="O8" s="82"/>
      <c r="P8" s="32"/>
    </row>
    <row r="9" spans="1:28" ht="49.25" customHeight="1" x14ac:dyDescent="0.3">
      <c r="A9" s="207" t="str">
        <f t="shared" si="0"/>
        <v>Preparing for requests</v>
      </c>
      <c r="B9" s="201">
        <f t="shared" si="2"/>
        <v>1.2000000000000002</v>
      </c>
      <c r="C9" s="204" t="str">
        <f t="shared" si="2"/>
        <v>Staff are in place and are competent to handle requests for access.</v>
      </c>
      <c r="D9" s="53" t="s">
        <v>16</v>
      </c>
      <c r="E9" s="50" t="s">
        <v>91</v>
      </c>
      <c r="F9" s="36" t="str">
        <f>IF(ISBLANK('1. Preparing for requests'!E8),"",'1. Preparing for requests'!E8)</f>
        <v/>
      </c>
      <c r="G9" s="36" t="str">
        <f>IF(ISBLANK('1. Preparing for requests'!F8),"",'1. Preparing for requests'!F8)</f>
        <v/>
      </c>
      <c r="H9" s="36" t="str">
        <f>IF(ISBLANK('1. Preparing for requests'!G8),"",'1. Preparing for requests'!G8)</f>
        <v/>
      </c>
      <c r="I9" s="36" t="str">
        <f>IF(ISBLANK('1. Preparing for requests'!H8),"",'1. Preparing for requests'!H8)</f>
        <v/>
      </c>
      <c r="J9" s="36" t="str">
        <f>IF(ISBLANK('1. Preparing for requests'!I8),"",'1. Preparing for requests'!I8)</f>
        <v/>
      </c>
      <c r="K9" s="112" t="str">
        <f>IF(ISBLANK('1. Preparing for requests'!J8),"",'1. Preparing for requests'!J8)</f>
        <v/>
      </c>
      <c r="L9" s="32"/>
      <c r="M9" s="86"/>
      <c r="N9" s="81"/>
      <c r="O9" s="82"/>
      <c r="P9" s="32"/>
    </row>
    <row r="10" spans="1:28" ht="49.25" customHeight="1" x14ac:dyDescent="0.3">
      <c r="A10" s="207" t="str">
        <f t="shared" si="0"/>
        <v>Preparing for requests</v>
      </c>
      <c r="B10" s="201">
        <f t="shared" si="2"/>
        <v>1.2000000000000002</v>
      </c>
      <c r="C10" s="204" t="str">
        <f t="shared" si="2"/>
        <v>Staff are in place and are competent to handle requests for access.</v>
      </c>
      <c r="D10" s="79" t="s">
        <v>95</v>
      </c>
      <c r="E10" s="50" t="s">
        <v>92</v>
      </c>
      <c r="F10" s="36" t="str">
        <f>IF(ISBLANK('1. Preparing for requests'!E9),"",'1. Preparing for requests'!E9)</f>
        <v/>
      </c>
      <c r="G10" s="36" t="str">
        <f>IF(ISBLANK('1. Preparing for requests'!F9),"",'1. Preparing for requests'!F9)</f>
        <v/>
      </c>
      <c r="H10" s="36" t="str">
        <f>IF(ISBLANK('1. Preparing for requests'!G9),"",'1. Preparing for requests'!G9)</f>
        <v/>
      </c>
      <c r="I10" s="36" t="str">
        <f>IF(ISBLANK('1. Preparing for requests'!H9),"",'1. Preparing for requests'!H9)</f>
        <v/>
      </c>
      <c r="J10" s="36" t="str">
        <f>IF(ISBLANK('1. Preparing for requests'!I9),"",'1. Preparing for requests'!I9)</f>
        <v/>
      </c>
      <c r="K10" s="112" t="str">
        <f>IF(ISBLANK('1. Preparing for requests'!J9),"",'1. Preparing for requests'!J9)</f>
        <v/>
      </c>
      <c r="L10" s="32"/>
      <c r="M10" s="86"/>
      <c r="N10" s="81"/>
      <c r="O10" s="82"/>
      <c r="P10" s="32"/>
    </row>
    <row r="11" spans="1:28" ht="33" customHeight="1" thickBot="1" x14ac:dyDescent="0.35">
      <c r="A11" s="207" t="str">
        <f t="shared" si="0"/>
        <v>Preparing for requests</v>
      </c>
      <c r="B11" s="202">
        <f t="shared" si="2"/>
        <v>1.2000000000000002</v>
      </c>
      <c r="C11" s="205" t="str">
        <f t="shared" si="2"/>
        <v>Staff are in place and are competent to handle requests for access.</v>
      </c>
      <c r="D11" s="88" t="s">
        <v>96</v>
      </c>
      <c r="E11" s="51" t="s">
        <v>93</v>
      </c>
      <c r="F11" s="57" t="str">
        <f>IF(ISBLANK('1. Preparing for requests'!E10),"",'1. Preparing for requests'!E10)</f>
        <v/>
      </c>
      <c r="G11" s="57" t="str">
        <f>IF(ISBLANK('1. Preparing for requests'!F10),"",'1. Preparing for requests'!F10)</f>
        <v/>
      </c>
      <c r="H11" s="57" t="str">
        <f>IF(ISBLANK('1. Preparing for requests'!G10),"",'1. Preparing for requests'!G10)</f>
        <v/>
      </c>
      <c r="I11" s="57" t="str">
        <f>IF(ISBLANK('1. Preparing for requests'!H10),"",'1. Preparing for requests'!H10)</f>
        <v/>
      </c>
      <c r="J11" s="57" t="str">
        <f>IF(ISBLANK('1. Preparing for requests'!I10),"",'1. Preparing for requests'!I10)</f>
        <v/>
      </c>
      <c r="K11" s="115" t="str">
        <f>IF(ISBLANK('1. Preparing for requests'!J10),"",'1. Preparing for requests'!J10)</f>
        <v/>
      </c>
      <c r="L11" s="32"/>
      <c r="M11" s="86"/>
      <c r="N11" s="81"/>
      <c r="O11" s="82"/>
      <c r="P11" s="32"/>
    </row>
    <row r="12" spans="1:28" ht="33" customHeight="1" x14ac:dyDescent="0.3">
      <c r="A12" s="207" t="str">
        <f t="shared" si="0"/>
        <v>Preparing for requests</v>
      </c>
      <c r="B12" s="200">
        <v>1.3</v>
      </c>
      <c r="C12" s="203" t="s">
        <v>97</v>
      </c>
      <c r="D12" s="26" t="s">
        <v>18</v>
      </c>
      <c r="E12" s="110" t="s">
        <v>98</v>
      </c>
      <c r="F12" s="55" t="str">
        <f>IF(ISBLANK('1. Preparing for requests'!E11),"",'1. Preparing for requests'!E11)</f>
        <v/>
      </c>
      <c r="G12" s="55" t="str">
        <f>IF(ISBLANK('1. Preparing for requests'!F11),"",'1. Preparing for requests'!F11)</f>
        <v/>
      </c>
      <c r="H12" s="55" t="str">
        <f>IF(ISBLANK('1. Preparing for requests'!G11),"",'1. Preparing for requests'!G11)</f>
        <v/>
      </c>
      <c r="I12" s="55" t="str">
        <f>IF(ISBLANK('1. Preparing for requests'!H11),"",'1. Preparing for requests'!H11)</f>
        <v/>
      </c>
      <c r="J12" s="55" t="str">
        <f>IF(ISBLANK('1. Preparing for requests'!I11),"",'1. Preparing for requests'!I11)</f>
        <v/>
      </c>
      <c r="K12" s="56" t="str">
        <f>IF(ISBLANK('1. Preparing for requests'!J11),"",'1. Preparing for requests'!J11)</f>
        <v/>
      </c>
      <c r="L12" s="32"/>
      <c r="M12" s="86"/>
      <c r="N12" s="81"/>
      <c r="O12" s="82"/>
      <c r="P12" s="32"/>
    </row>
    <row r="13" spans="1:28" ht="33" customHeight="1" thickBot="1" x14ac:dyDescent="0.35">
      <c r="A13" s="207" t="str">
        <f t="shared" si="0"/>
        <v>Preparing for requests</v>
      </c>
      <c r="B13" s="202">
        <f t="shared" ref="B13:C13" si="3">B12</f>
        <v>1.3</v>
      </c>
      <c r="C13" s="205" t="str">
        <f t="shared" si="3"/>
        <v>People are guided on how to make verbal or written requests for access.</v>
      </c>
      <c r="D13" s="88" t="s">
        <v>19</v>
      </c>
      <c r="E13" s="51" t="s">
        <v>99</v>
      </c>
      <c r="F13" s="57" t="str">
        <f>IF(ISBLANK('1. Preparing for requests'!E12),"",'1. Preparing for requests'!E12)</f>
        <v/>
      </c>
      <c r="G13" s="57" t="str">
        <f>IF(ISBLANK('1. Preparing for requests'!F12),"",'1. Preparing for requests'!F12)</f>
        <v/>
      </c>
      <c r="H13" s="57" t="str">
        <f>IF(ISBLANK('1. Preparing for requests'!G12),"",'1. Preparing for requests'!G12)</f>
        <v/>
      </c>
      <c r="I13" s="57" t="str">
        <f>IF(ISBLANK('1. Preparing for requests'!H12),"",'1. Preparing for requests'!H12)</f>
        <v/>
      </c>
      <c r="J13" s="57" t="str">
        <f>IF(ISBLANK('1. Preparing for requests'!I12),"",'1. Preparing for requests'!I12)</f>
        <v/>
      </c>
      <c r="K13" s="115" t="str">
        <f>IF(ISBLANK('1. Preparing for requests'!J12),"",'1. Preparing for requests'!J12)</f>
        <v/>
      </c>
      <c r="L13" s="32"/>
      <c r="M13" s="86"/>
      <c r="N13" s="81"/>
      <c r="O13" s="82"/>
      <c r="P13" s="32"/>
    </row>
    <row r="14" spans="1:28" ht="49.25" customHeight="1" x14ac:dyDescent="0.3">
      <c r="A14" s="207" t="str">
        <f t="shared" si="0"/>
        <v>Preparing for requests</v>
      </c>
      <c r="B14" s="200">
        <v>1.4000000000000004</v>
      </c>
      <c r="C14" s="203" t="s">
        <v>100</v>
      </c>
      <c r="D14" s="26" t="s">
        <v>20</v>
      </c>
      <c r="E14" s="52" t="s">
        <v>101</v>
      </c>
      <c r="F14" s="55" t="str">
        <f>IF(ISBLANK('1. Preparing for requests'!E13),"",'1. Preparing for requests'!E13)</f>
        <v/>
      </c>
      <c r="G14" s="55" t="str">
        <f>IF(ISBLANK('1. Preparing for requests'!F13),"",'1. Preparing for requests'!F13)</f>
        <v/>
      </c>
      <c r="H14" s="55" t="str">
        <f>IF(ISBLANK('1. Preparing for requests'!G13),"",'1. Preparing for requests'!G13)</f>
        <v/>
      </c>
      <c r="I14" s="55" t="str">
        <f>IF(ISBLANK('1. Preparing for requests'!H13),"",'1. Preparing for requests'!H13)</f>
        <v/>
      </c>
      <c r="J14" s="55" t="str">
        <f>IF(ISBLANK('1. Preparing for requests'!I13),"",'1. Preparing for requests'!I13)</f>
        <v/>
      </c>
      <c r="K14" s="56" t="str">
        <f>IF(ISBLANK('1. Preparing for requests'!J13),"",'1. Preparing for requests'!J13)</f>
        <v/>
      </c>
      <c r="L14" s="32"/>
      <c r="M14" s="86"/>
      <c r="N14" s="81"/>
      <c r="O14" s="82"/>
      <c r="P14" s="32"/>
    </row>
    <row r="15" spans="1:28" ht="49.25" customHeight="1" thickBot="1" x14ac:dyDescent="0.35">
      <c r="A15" s="208" t="str">
        <f t="shared" ref="A15:C15" si="4">A14</f>
        <v>Preparing for requests</v>
      </c>
      <c r="B15" s="202">
        <f t="shared" si="4"/>
        <v>1.4000000000000004</v>
      </c>
      <c r="C15" s="205" t="str">
        <f t="shared" si="4"/>
        <v>Processors acting on your behalf are ready and able to respond to requests for access.</v>
      </c>
      <c r="D15" s="116" t="s">
        <v>21</v>
      </c>
      <c r="E15" s="51" t="s">
        <v>102</v>
      </c>
      <c r="F15" s="57" t="str">
        <f>IF(ISBLANK('1. Preparing for requests'!E14),"",'1. Preparing for requests'!E14)</f>
        <v/>
      </c>
      <c r="G15" s="57" t="str">
        <f>IF(ISBLANK('1. Preparing for requests'!F14),"",'1. Preparing for requests'!F14)</f>
        <v/>
      </c>
      <c r="H15" s="57" t="str">
        <f>IF(ISBLANK('1. Preparing for requests'!G14),"",'1. Preparing for requests'!G14)</f>
        <v/>
      </c>
      <c r="I15" s="57" t="str">
        <f>IF(ISBLANK('1. Preparing for requests'!H13),"",'1. Preparing for requests'!H14)</f>
        <v/>
      </c>
      <c r="J15" s="57" t="str">
        <f>IF(ISBLANK('1. Preparing for requests'!I13),"",'1. Preparing for requests'!I14)</f>
        <v/>
      </c>
      <c r="K15" s="115" t="str">
        <f>IF(ISBLANK('1. Preparing for requests'!J13),"",'1. Preparing for requests'!J14)</f>
        <v/>
      </c>
      <c r="L15" s="32"/>
      <c r="M15" s="86"/>
      <c r="N15" s="81"/>
      <c r="O15" s="82"/>
      <c r="P15" s="32"/>
    </row>
    <row r="16" spans="1:28" ht="33" customHeight="1" x14ac:dyDescent="0.3">
      <c r="A16" s="209" t="s">
        <v>111</v>
      </c>
      <c r="B16" s="169">
        <v>2.1</v>
      </c>
      <c r="C16" s="172" t="s">
        <v>104</v>
      </c>
      <c r="D16" s="49" t="s">
        <v>22</v>
      </c>
      <c r="E16" s="59" t="s">
        <v>105</v>
      </c>
      <c r="F16" s="55" t="str">
        <f>IF(ISBLANK('2. Recognising requests'!E2),"",'2. Recognising requests'!E2)</f>
        <v/>
      </c>
      <c r="G16" s="55" t="str">
        <f>IF(ISBLANK('2. Recognising requests'!F2),"",'2. Recognising requests'!F2)</f>
        <v/>
      </c>
      <c r="H16" s="55" t="str">
        <f>IF(ISBLANK('2. Recognising requests'!G2),"",'2. Recognising requests'!G2)</f>
        <v/>
      </c>
      <c r="I16" s="55" t="str">
        <f>IF(ISBLANK('2. Recognising requests'!H2),"",'2. Recognising requests'!H2)</f>
        <v/>
      </c>
      <c r="J16" s="55" t="str">
        <f>IF(ISBLANK('2. Recognising requests'!I2),"",'2. Recognising requests'!I2)</f>
        <v/>
      </c>
      <c r="K16" s="56" t="str">
        <f>IF(ISBLANK('2. Recognising requests'!J2),"",'2. Recognising requests'!J2)</f>
        <v/>
      </c>
      <c r="L16" s="32"/>
      <c r="M16" s="72"/>
      <c r="N16" s="23"/>
      <c r="O16" s="30"/>
      <c r="P16" s="32"/>
    </row>
    <row r="17" spans="1:16" ht="49.25" customHeight="1" x14ac:dyDescent="0.3">
      <c r="A17" s="210" t="str">
        <f t="shared" ref="A17:A19" si="5">A16</f>
        <v>Recognising requests</v>
      </c>
      <c r="B17" s="170">
        <f t="shared" ref="B17:C18" si="6">B16</f>
        <v>2.1</v>
      </c>
      <c r="C17" s="173" t="str">
        <f t="shared" si="6"/>
        <v>Staff can recognise verbal and written (including electronic) requests for access.</v>
      </c>
      <c r="D17" s="35" t="s">
        <v>23</v>
      </c>
      <c r="E17" s="60" t="s">
        <v>106</v>
      </c>
      <c r="F17" s="36" t="str">
        <f>IF(ISBLANK('2. Recognising requests'!E3),"",'2. Recognising requests'!E3)</f>
        <v/>
      </c>
      <c r="G17" s="36" t="str">
        <f>IF(ISBLANK('2. Recognising requests'!F3),"",'2. Recognising requests'!F3)</f>
        <v/>
      </c>
      <c r="H17" s="36" t="str">
        <f>IF(ISBLANK('2. Recognising requests'!G3),"",'2. Recognising requests'!G3)</f>
        <v/>
      </c>
      <c r="I17" s="36" t="str">
        <f>IF(ISBLANK('2. Recognising requests'!H3),"",'2. Recognising requests'!H3)</f>
        <v/>
      </c>
      <c r="J17" s="36" t="str">
        <f>IF(ISBLANK('2. Recognising requests'!I3),"",'2. Recognising requests'!I3)</f>
        <v/>
      </c>
      <c r="K17" s="112" t="str">
        <f>IF(ISBLANK('2. Recognising requests'!J3),"",'2. Recognising requests'!J3)</f>
        <v/>
      </c>
      <c r="L17" s="32"/>
      <c r="M17" s="72"/>
      <c r="N17" s="23"/>
      <c r="O17" s="30"/>
      <c r="P17" s="32"/>
    </row>
    <row r="18" spans="1:16" ht="16.75" customHeight="1" thickBot="1" x14ac:dyDescent="0.35">
      <c r="A18" s="210" t="str">
        <f t="shared" si="5"/>
        <v>Recognising requests</v>
      </c>
      <c r="B18" s="171">
        <f t="shared" si="6"/>
        <v>2.1</v>
      </c>
      <c r="C18" s="174" t="str">
        <f t="shared" si="6"/>
        <v>Staff can recognise verbal and written (including electronic) requests for access.</v>
      </c>
      <c r="D18" s="87" t="s">
        <v>24</v>
      </c>
      <c r="E18" s="108" t="s">
        <v>107</v>
      </c>
      <c r="F18" s="57" t="str">
        <f>IF(ISBLANK('2. Recognising requests'!E4),"",'2. Recognising requests'!E4)</f>
        <v/>
      </c>
      <c r="G18" s="57" t="str">
        <f>IF(ISBLANK('2. Recognising requests'!F4),"",'2. Recognising requests'!F4)</f>
        <v/>
      </c>
      <c r="H18" s="57" t="str">
        <f>IF(ISBLANK('2. Recognising requests'!G4),"",'2. Recognising requests'!G4)</f>
        <v/>
      </c>
      <c r="I18" s="57" t="str">
        <f>IF(ISBLANK('2. Recognising requests'!H4),"",'2. Recognising requests'!H4)</f>
        <v/>
      </c>
      <c r="J18" s="57" t="str">
        <f>IF(ISBLANK('2. Recognising requests'!I4),"",'2. Recognising requests'!I4)</f>
        <v/>
      </c>
      <c r="K18" s="115" t="str">
        <f>IF(ISBLANK('2. Recognising requests'!J4),"",'2. Recognising requests'!J4)</f>
        <v/>
      </c>
      <c r="L18" s="32"/>
      <c r="M18" s="72"/>
      <c r="N18" s="23"/>
      <c r="O18" s="30"/>
      <c r="P18" s="32"/>
    </row>
    <row r="19" spans="1:16" ht="49.25" customHeight="1" x14ac:dyDescent="0.3">
      <c r="A19" s="210" t="str">
        <f t="shared" si="5"/>
        <v>Recognising requests</v>
      </c>
      <c r="B19" s="169">
        <v>2.2000000000000002</v>
      </c>
      <c r="C19" s="172" t="s">
        <v>108</v>
      </c>
      <c r="D19" s="49" t="s">
        <v>25</v>
      </c>
      <c r="E19" s="59" t="s">
        <v>109</v>
      </c>
      <c r="F19" s="55" t="str">
        <f>IF(ISBLANK('2. Recognising requests'!E5),"",'2. Recognising requests'!E5)</f>
        <v/>
      </c>
      <c r="G19" s="55" t="str">
        <f>IF(ISBLANK('2. Recognising requests'!F5),"",'2. Recognising requests'!F5)</f>
        <v/>
      </c>
      <c r="H19" s="55" t="str">
        <f>IF(ISBLANK('2. Recognising requests'!G5),"",'2. Recognising requests'!G5)</f>
        <v/>
      </c>
      <c r="I19" s="55" t="str">
        <f>IF(ISBLANK('2. Recognising requests'!H5),"",'2. Recognising requests'!H5)</f>
        <v/>
      </c>
      <c r="J19" s="55" t="str">
        <f>IF(ISBLANK('2. Recognising requests'!I5),"",'2. Recognising requests'!I5)</f>
        <v/>
      </c>
      <c r="K19" s="56" t="str">
        <f>IF(ISBLANK('2. Recognising requests'!J5),"",'2. Recognising requests'!J5)</f>
        <v/>
      </c>
      <c r="L19" s="32"/>
      <c r="M19" s="72"/>
      <c r="N19" s="23"/>
      <c r="O19" s="30"/>
      <c r="P19" s="32"/>
    </row>
    <row r="20" spans="1:16" ht="49.25" customHeight="1" x14ac:dyDescent="0.3">
      <c r="A20" s="210" t="str">
        <f t="shared" ref="A20:C21" si="7">A19</f>
        <v>Recognising requests</v>
      </c>
      <c r="B20" s="170">
        <f t="shared" si="7"/>
        <v>2.2000000000000002</v>
      </c>
      <c r="C20" s="173" t="str">
        <f t="shared" si="7"/>
        <v>Staff direct requests to the person or team who handles them.</v>
      </c>
      <c r="D20" s="35" t="s">
        <v>26</v>
      </c>
      <c r="E20" s="60" t="s">
        <v>106</v>
      </c>
      <c r="F20" s="36" t="str">
        <f>IF(ISBLANK('2. Recognising requests'!E6),"",'2. Recognising requests'!E6)</f>
        <v/>
      </c>
      <c r="G20" s="36" t="str">
        <f>IF(ISBLANK('2. Recognising requests'!F6),"",'2. Recognising requests'!F6)</f>
        <v/>
      </c>
      <c r="H20" s="36" t="str">
        <f>IF(ISBLANK('2. Recognising requests'!G6),"",'2. Recognising requests'!G6)</f>
        <v/>
      </c>
      <c r="I20" s="36" t="str">
        <f>IF(ISBLANK('2. Recognising requests'!H6),"",'2. Recognising requests'!H6)</f>
        <v/>
      </c>
      <c r="J20" s="36" t="str">
        <f>IF(ISBLANK('2. Recognising requests'!I6),"",'2. Recognising requests'!I6)</f>
        <v/>
      </c>
      <c r="K20" s="112" t="str">
        <f>IF(ISBLANK('2. Recognising requests'!J6),"",'2. Recognising requests'!J6)</f>
        <v/>
      </c>
      <c r="L20" s="32"/>
      <c r="M20" s="72"/>
      <c r="N20" s="23"/>
      <c r="O20" s="30"/>
      <c r="P20" s="32"/>
    </row>
    <row r="21" spans="1:16" ht="97.25" customHeight="1" thickBot="1" x14ac:dyDescent="0.35">
      <c r="A21" s="211" t="str">
        <f t="shared" si="7"/>
        <v>Recognising requests</v>
      </c>
      <c r="B21" s="171">
        <f t="shared" si="7"/>
        <v>2.2000000000000002</v>
      </c>
      <c r="C21" s="174" t="str">
        <f t="shared" si="7"/>
        <v>Staff direct requests to the person or team who handles them.</v>
      </c>
      <c r="D21" s="87" t="s">
        <v>27</v>
      </c>
      <c r="E21" s="108" t="s">
        <v>110</v>
      </c>
      <c r="F21" s="57" t="str">
        <f>IF(ISBLANK('2. Recognising requests'!E7),"",'2. Recognising requests'!E7)</f>
        <v/>
      </c>
      <c r="G21" s="57" t="str">
        <f>IF(ISBLANK('2. Recognising requests'!F7),"",'2. Recognising requests'!F7)</f>
        <v/>
      </c>
      <c r="H21" s="57" t="str">
        <f>IF(ISBLANK('2. Recognising requests'!G7),"",'2. Recognising requests'!G7)</f>
        <v/>
      </c>
      <c r="I21" s="57" t="str">
        <f>IF(ISBLANK('2. Recognising requests'!H7),"",'2. Recognising requests'!H7)</f>
        <v/>
      </c>
      <c r="J21" s="57" t="str">
        <f>IF(ISBLANK('2. Recognising requests'!I7),"",'2. Recognising requests'!I7)</f>
        <v/>
      </c>
      <c r="K21" s="115" t="str">
        <f>IF(ISBLANK('2. Recognising requests'!J7),"",'2. Recognising requests'!J7)</f>
        <v/>
      </c>
      <c r="L21" s="32"/>
      <c r="M21" s="72"/>
      <c r="N21" s="23"/>
      <c r="O21" s="30"/>
      <c r="P21" s="32"/>
    </row>
    <row r="22" spans="1:16" ht="49.25" customHeight="1" x14ac:dyDescent="0.3">
      <c r="A22" s="193" t="s">
        <v>143</v>
      </c>
      <c r="B22" s="169">
        <v>3.1</v>
      </c>
      <c r="C22" s="172" t="s">
        <v>113</v>
      </c>
      <c r="D22" s="49" t="s">
        <v>28</v>
      </c>
      <c r="E22" s="59" t="s">
        <v>114</v>
      </c>
      <c r="F22" s="55" t="str">
        <f>IF(ISBLANK('3. Validating &amp; managing reque '!E2),"",'3. Validating &amp; managing reque '!E2)</f>
        <v/>
      </c>
      <c r="G22" s="49" t="str">
        <f>IF(ISBLANK('3. Validating &amp; managing reque '!F2),"",'3. Validating &amp; managing reque '!F2)</f>
        <v/>
      </c>
      <c r="H22" s="49" t="str">
        <f>IF(ISBLANK('3. Validating &amp; managing reque '!G2),"",'3. Validating &amp; managing reque '!G2)</f>
        <v/>
      </c>
      <c r="I22" s="49" t="str">
        <f>IF(ISBLANK('3. Validating &amp; managing reque '!H2),"",'3. Validating &amp; managing reque '!H2)</f>
        <v/>
      </c>
      <c r="J22" s="49" t="str">
        <f>IF(ISBLANK('3. Validating &amp; managing reque '!I2),"",'3. Validating &amp; managing reque '!I2)</f>
        <v/>
      </c>
      <c r="K22" s="114" t="str">
        <f>IF(ISBLANK('3. Validating &amp; managing reque '!J2),"",'3. Validating &amp; managing reque '!J2)</f>
        <v/>
      </c>
      <c r="L22" s="38"/>
      <c r="M22" s="72"/>
      <c r="N22" s="23"/>
      <c r="O22" s="30"/>
      <c r="P22" s="38"/>
    </row>
    <row r="23" spans="1:16" ht="49.25" customHeight="1" x14ac:dyDescent="0.3">
      <c r="A23" s="194" t="str">
        <f t="shared" ref="A23:A40" si="8">A22</f>
        <v>Validating &amp; managing requests</v>
      </c>
      <c r="B23" s="170">
        <f t="shared" ref="B23:C26" si="9">B22</f>
        <v>3.1</v>
      </c>
      <c r="C23" s="173" t="str">
        <f t="shared" si="9"/>
        <v>Processes to verify the validity of requests are in place.</v>
      </c>
      <c r="D23" s="35" t="s">
        <v>29</v>
      </c>
      <c r="E23" s="60" t="s">
        <v>115</v>
      </c>
      <c r="F23" s="36" t="str">
        <f>IF(ISBLANK('3. Validating &amp; managing reque '!E3),"",'3. Validating &amp; managing reque '!E3)</f>
        <v/>
      </c>
      <c r="G23" s="35" t="str">
        <f>IF(ISBLANK('3. Validating &amp; managing reque '!F3),"",'3. Validating &amp; managing reque '!F3)</f>
        <v/>
      </c>
      <c r="H23" s="35" t="str">
        <f>IF(ISBLANK('3. Validating &amp; managing reque '!G3),"",'3. Validating &amp; managing reque '!G3)</f>
        <v/>
      </c>
      <c r="I23" s="35" t="str">
        <f>IF(ISBLANK('3. Validating &amp; managing reque '!H3),"",'3. Validating &amp; managing reque '!H3)</f>
        <v/>
      </c>
      <c r="J23" s="35" t="str">
        <f>IF(ISBLANK('3. Validating &amp; managing reque '!I3),"",'3. Validating &amp; managing reque '!I3)</f>
        <v/>
      </c>
      <c r="K23" s="58" t="str">
        <f>IF(ISBLANK('3. Validating &amp; managing reque '!J3),"",'3. Validating &amp; managing reque '!J3)</f>
        <v/>
      </c>
      <c r="L23" s="38"/>
      <c r="M23" s="72"/>
      <c r="N23" s="23"/>
      <c r="O23" s="30"/>
      <c r="P23" s="38"/>
    </row>
    <row r="24" spans="1:16" ht="33" customHeight="1" x14ac:dyDescent="0.3">
      <c r="A24" s="194" t="str">
        <f t="shared" si="8"/>
        <v>Validating &amp; managing requests</v>
      </c>
      <c r="B24" s="170">
        <f t="shared" si="9"/>
        <v>3.1</v>
      </c>
      <c r="C24" s="173" t="str">
        <f t="shared" si="9"/>
        <v>Processes to verify the validity of requests are in place.</v>
      </c>
      <c r="D24" s="35" t="s">
        <v>30</v>
      </c>
      <c r="E24" s="60" t="s">
        <v>116</v>
      </c>
      <c r="F24" s="36" t="str">
        <f>IF(ISBLANK('3. Validating &amp; managing reque '!E4),"",'3. Validating &amp; managing reque '!E4)</f>
        <v/>
      </c>
      <c r="G24" s="35" t="str">
        <f>IF(ISBLANK('3. Validating &amp; managing reque '!F4),"",'3. Validating &amp; managing reque '!F4)</f>
        <v/>
      </c>
      <c r="H24" s="35" t="str">
        <f>IF(ISBLANK('3. Validating &amp; managing reque '!G4),"",'3. Validating &amp; managing reque '!G4)</f>
        <v/>
      </c>
      <c r="I24" s="35" t="str">
        <f>IF(ISBLANK('3. Validating &amp; managing reque '!H4),"",'3. Validating &amp; managing reque '!H4)</f>
        <v/>
      </c>
      <c r="J24" s="35" t="str">
        <f>IF(ISBLANK('3. Validating &amp; managing reque '!I4),"",'3. Validating &amp; managing reque '!I4)</f>
        <v/>
      </c>
      <c r="K24" s="58" t="str">
        <f>IF(ISBLANK('3. Validating &amp; managing reque '!J4),"",'3. Validating &amp; managing reque '!J4)</f>
        <v/>
      </c>
      <c r="L24" s="38"/>
      <c r="M24" s="72"/>
      <c r="N24" s="23"/>
      <c r="O24" s="30"/>
      <c r="P24" s="38"/>
    </row>
    <row r="25" spans="1:16" ht="33" customHeight="1" x14ac:dyDescent="0.3">
      <c r="A25" s="194" t="str">
        <f t="shared" si="8"/>
        <v>Validating &amp; managing requests</v>
      </c>
      <c r="B25" s="170">
        <f t="shared" si="9"/>
        <v>3.1</v>
      </c>
      <c r="C25" s="173" t="str">
        <f t="shared" si="9"/>
        <v>Processes to verify the validity of requests are in place.</v>
      </c>
      <c r="D25" s="35" t="s">
        <v>31</v>
      </c>
      <c r="E25" s="60" t="s">
        <v>117</v>
      </c>
      <c r="F25" s="36" t="str">
        <f>IF(ISBLANK('3. Validating &amp; managing reque '!E5),"",'3. Validating &amp; managing reque '!E5)</f>
        <v/>
      </c>
      <c r="G25" s="35" t="str">
        <f>IF(ISBLANK('3. Validating &amp; managing reque '!F5),"",'3. Validating &amp; managing reque '!F5)</f>
        <v/>
      </c>
      <c r="H25" s="35" t="str">
        <f>IF(ISBLANK('3. Validating &amp; managing reque '!G5),"",'3. Validating &amp; managing reque '!G5)</f>
        <v/>
      </c>
      <c r="I25" s="35" t="str">
        <f>IF(ISBLANK('3. Validating &amp; managing reque '!H5),"",'3. Validating &amp; managing reque '!H5)</f>
        <v/>
      </c>
      <c r="J25" s="35" t="str">
        <f>IF(ISBLANK('3. Validating &amp; managing reque '!I5),"",'3. Validating &amp; managing reque '!I5)</f>
        <v/>
      </c>
      <c r="K25" s="58" t="str">
        <f>IF(ISBLANK('3. Validating &amp; managing reque '!J5),"",'3. Validating &amp; managing reque '!J5)</f>
        <v/>
      </c>
      <c r="L25" s="38"/>
      <c r="M25" s="72"/>
      <c r="N25" s="23"/>
      <c r="O25" s="30"/>
      <c r="P25" s="38"/>
    </row>
    <row r="26" spans="1:16" ht="33" customHeight="1" thickBot="1" x14ac:dyDescent="0.35">
      <c r="A26" s="194" t="str">
        <f t="shared" si="8"/>
        <v>Validating &amp; managing requests</v>
      </c>
      <c r="B26" s="171">
        <f t="shared" si="9"/>
        <v>3.1</v>
      </c>
      <c r="C26" s="174" t="str">
        <f t="shared" si="9"/>
        <v>Processes to verify the validity of requests are in place.</v>
      </c>
      <c r="D26" s="87" t="s">
        <v>32</v>
      </c>
      <c r="E26" s="108" t="s">
        <v>118</v>
      </c>
      <c r="F26" s="57" t="str">
        <f>IF(ISBLANK('3. Validating &amp; managing reque '!E6),"",'3. Validating &amp; managing reque '!E6)</f>
        <v/>
      </c>
      <c r="G26" s="87" t="str">
        <f>IF(ISBLANK('3. Validating &amp; managing reque '!F6),"",'3. Validating &amp; managing reque '!F6)</f>
        <v/>
      </c>
      <c r="H26" s="87" t="str">
        <f>IF(ISBLANK('3. Validating &amp; managing reque '!G6),"",'3. Validating &amp; managing reque '!G6)</f>
        <v/>
      </c>
      <c r="I26" s="87" t="str">
        <f>IF(ISBLANK('3. Validating &amp; managing reque '!H6),"",'3. Validating &amp; managing reque '!H6)</f>
        <v/>
      </c>
      <c r="J26" s="87" t="str">
        <f>IF(ISBLANK('3. Validating &amp; managing reque '!I6),"",'3. Validating &amp; managing reque '!I6)</f>
        <v/>
      </c>
      <c r="K26" s="113" t="str">
        <f>IF(ISBLANK('3. Validating &amp; managing reque '!J6),"",'3. Validating &amp; managing reque '!J6)</f>
        <v/>
      </c>
      <c r="L26" s="38"/>
      <c r="M26" s="72"/>
      <c r="N26" s="23"/>
      <c r="O26" s="30"/>
      <c r="P26" s="38"/>
    </row>
    <row r="27" spans="1:16" ht="16.75" customHeight="1" x14ac:dyDescent="0.3">
      <c r="A27" s="194" t="str">
        <f t="shared" si="8"/>
        <v>Validating &amp; managing requests</v>
      </c>
      <c r="B27" s="169">
        <v>3.2</v>
      </c>
      <c r="C27" s="172" t="s">
        <v>119</v>
      </c>
      <c r="D27" s="49" t="s">
        <v>34</v>
      </c>
      <c r="E27" s="59" t="s">
        <v>120</v>
      </c>
      <c r="F27" s="55" t="str">
        <f>IF(ISBLANK('3. Validating &amp; managing reque '!E7),"",'3. Validating &amp; managing reque '!E7)</f>
        <v/>
      </c>
      <c r="G27" s="49" t="str">
        <f>IF(ISBLANK('3. Validating &amp; managing reque '!F7),"",'3. Validating &amp; managing reque '!F7)</f>
        <v/>
      </c>
      <c r="H27" s="49" t="str">
        <f>IF(ISBLANK('3. Validating &amp; managing reque '!G7),"",'3. Validating &amp; managing reque '!G7)</f>
        <v/>
      </c>
      <c r="I27" s="49" t="str">
        <f>IF(ISBLANK('3. Validating &amp; managing reque '!H7),"",'3. Validating &amp; managing reque '!H7)</f>
        <v/>
      </c>
      <c r="J27" s="49" t="str">
        <f>IF(ISBLANK('3. Validating &amp; managing reque '!I7),"",'3. Validating &amp; managing reque '!I7)</f>
        <v/>
      </c>
      <c r="K27" s="114" t="str">
        <f>IF(ISBLANK('3. Validating &amp; managing reque '!J7),"",'3. Validating &amp; managing reque '!J7)</f>
        <v/>
      </c>
      <c r="L27" s="38"/>
      <c r="M27" s="72"/>
      <c r="N27" s="23"/>
      <c r="O27" s="30"/>
      <c r="P27" s="38"/>
    </row>
    <row r="28" spans="1:16" ht="16.75" customHeight="1" x14ac:dyDescent="0.3">
      <c r="A28" s="194" t="str">
        <f t="shared" si="8"/>
        <v>Validating &amp; managing requests</v>
      </c>
      <c r="B28" s="170">
        <f t="shared" ref="B28:C32" si="10">B27</f>
        <v>3.2</v>
      </c>
      <c r="C28" s="173" t="str">
        <f t="shared" si="10"/>
        <v>Detailed records of requests handled are kept.</v>
      </c>
      <c r="D28" s="35" t="s">
        <v>35</v>
      </c>
      <c r="E28" s="60" t="s">
        <v>121</v>
      </c>
      <c r="F28" s="36" t="str">
        <f>IF(ISBLANK('3. Validating &amp; managing reque '!E8),"",'3. Validating &amp; managing reque '!E8)</f>
        <v/>
      </c>
      <c r="G28" s="35" t="str">
        <f>IF(ISBLANK('3. Validating &amp; managing reque '!F8),"",'3. Validating &amp; managing reque '!F8)</f>
        <v/>
      </c>
      <c r="H28" s="35" t="str">
        <f>IF(ISBLANK('3. Validating &amp; managing reque '!G8),"",'3. Validating &amp; managing reque '!G8)</f>
        <v/>
      </c>
      <c r="I28" s="35" t="str">
        <f>IF(ISBLANK('3. Validating &amp; managing reque '!H8),"",'3. Validating &amp; managing reque '!H8)</f>
        <v/>
      </c>
      <c r="J28" s="35" t="str">
        <f>IF(ISBLANK('3. Validating &amp; managing reque '!I8),"",'3. Validating &amp; managing reque '!I8)</f>
        <v/>
      </c>
      <c r="K28" s="58" t="str">
        <f>IF(ISBLANK('3. Validating &amp; managing reque '!J8),"",'3. Validating &amp; managing reque '!J8)</f>
        <v/>
      </c>
      <c r="L28" s="38"/>
      <c r="M28" s="72"/>
      <c r="N28" s="23"/>
      <c r="O28" s="30"/>
      <c r="P28" s="38"/>
    </row>
    <row r="29" spans="1:16" ht="16.75" customHeight="1" x14ac:dyDescent="0.3">
      <c r="A29" s="194" t="str">
        <f t="shared" si="8"/>
        <v>Validating &amp; managing requests</v>
      </c>
      <c r="B29" s="170">
        <f t="shared" si="10"/>
        <v>3.2</v>
      </c>
      <c r="C29" s="173" t="str">
        <f t="shared" si="10"/>
        <v>Detailed records of requests handled are kept.</v>
      </c>
      <c r="D29" s="35" t="s">
        <v>36</v>
      </c>
      <c r="E29" s="50" t="s">
        <v>122</v>
      </c>
      <c r="F29" s="36" t="str">
        <f>IF(ISBLANK('3. Validating &amp; managing reque '!E9),"",'3. Validating &amp; managing reque '!E9)</f>
        <v/>
      </c>
      <c r="G29" s="35" t="str">
        <f>IF(ISBLANK('3. Validating &amp; managing reque '!F9),"",'3. Validating &amp; managing reque '!F9)</f>
        <v/>
      </c>
      <c r="H29" s="35" t="str">
        <f>IF(ISBLANK('3. Validating &amp; managing reque '!G9),"",'3. Validating &amp; managing reque '!G9)</f>
        <v/>
      </c>
      <c r="I29" s="35" t="str">
        <f>IF(ISBLANK('3. Validating &amp; managing reque '!H9),"",'3. Validating &amp; managing reque '!H9)</f>
        <v/>
      </c>
      <c r="J29" s="35" t="str">
        <f>IF(ISBLANK('3. Validating &amp; managing reque '!I9),"",'3. Validating &amp; managing reque '!I9)</f>
        <v/>
      </c>
      <c r="K29" s="58" t="str">
        <f>IF(ISBLANK('3. Validating &amp; managing reque '!J9),"",'3. Validating &amp; managing reque '!J9)</f>
        <v/>
      </c>
      <c r="L29" s="38"/>
      <c r="M29" s="72"/>
      <c r="N29" s="23"/>
      <c r="O29" s="30"/>
      <c r="P29" s="38"/>
    </row>
    <row r="30" spans="1:16" ht="81.650000000000006" customHeight="1" x14ac:dyDescent="0.3">
      <c r="A30" s="194" t="str">
        <f t="shared" si="8"/>
        <v>Validating &amp; managing requests</v>
      </c>
      <c r="B30" s="170">
        <f t="shared" si="10"/>
        <v>3.2</v>
      </c>
      <c r="C30" s="173" t="str">
        <f t="shared" si="10"/>
        <v>Detailed records of requests handled are kept.</v>
      </c>
      <c r="D30" s="35" t="s">
        <v>33</v>
      </c>
      <c r="E30" s="50" t="s">
        <v>123</v>
      </c>
      <c r="F30" s="36" t="str">
        <f>IF(ISBLANK('3. Validating &amp; managing reque '!E10),"",'3. Validating &amp; managing reque '!E10)</f>
        <v/>
      </c>
      <c r="G30" s="35" t="str">
        <f>IF(ISBLANK('3. Validating &amp; managing reque '!F10),"",'3. Validating &amp; managing reque '!F10)</f>
        <v/>
      </c>
      <c r="H30" s="35" t="str">
        <f>IF(ISBLANK('3. Validating &amp; managing reque '!G10),"",'3. Validating &amp; managing reque '!G10)</f>
        <v/>
      </c>
      <c r="I30" s="35" t="str">
        <f>IF(ISBLANK('3. Validating &amp; managing reque '!H10),"",'3. Validating &amp; managing reque '!H10)</f>
        <v/>
      </c>
      <c r="J30" s="35" t="str">
        <f>IF(ISBLANK('3. Validating &amp; managing reque '!I10),"",'3. Validating &amp; managing reque '!I10)</f>
        <v/>
      </c>
      <c r="K30" s="58" t="str">
        <f>IF(ISBLANK('3. Validating &amp; managing reque '!J10),"",'3. Validating &amp; managing reque '!J10)</f>
        <v/>
      </c>
      <c r="L30" s="38"/>
      <c r="M30" s="72"/>
      <c r="N30" s="23"/>
      <c r="O30" s="30"/>
      <c r="P30" s="38"/>
    </row>
    <row r="31" spans="1:16" ht="49.25" customHeight="1" x14ac:dyDescent="0.3">
      <c r="A31" s="194" t="str">
        <f t="shared" si="8"/>
        <v>Validating &amp; managing requests</v>
      </c>
      <c r="B31" s="170">
        <f t="shared" si="10"/>
        <v>3.2</v>
      </c>
      <c r="C31" s="173" t="str">
        <f t="shared" si="10"/>
        <v>Detailed records of requests handled are kept.</v>
      </c>
      <c r="D31" s="35" t="s">
        <v>126</v>
      </c>
      <c r="E31" s="50" t="s">
        <v>124</v>
      </c>
      <c r="F31" s="36" t="str">
        <f>IF(ISBLANK('3. Validating &amp; managing reque '!E11),"",'3. Validating &amp; managing reque '!E11)</f>
        <v/>
      </c>
      <c r="G31" s="35" t="str">
        <f>IF(ISBLANK('3. Validating &amp; managing reque '!F11),"",'3. Validating &amp; managing reque '!F11)</f>
        <v/>
      </c>
      <c r="H31" s="35" t="str">
        <f>IF(ISBLANK('3. Validating &amp; managing reque '!G11),"",'3. Validating &amp; managing reque '!G11)</f>
        <v/>
      </c>
      <c r="I31" s="35" t="str">
        <f>IF(ISBLANK('3. Validating &amp; managing reque '!H11),"",'3. Validating &amp; managing reque '!H11)</f>
        <v/>
      </c>
      <c r="J31" s="35" t="str">
        <f>IF(ISBLANK('3. Validating &amp; managing reque '!I11),"",'3. Validating &amp; managing reque '!I11)</f>
        <v/>
      </c>
      <c r="K31" s="58" t="str">
        <f>IF(ISBLANK('3. Validating &amp; managing reque '!J11),"",'3. Validating &amp; managing reque '!J11)</f>
        <v/>
      </c>
      <c r="L31" s="38"/>
      <c r="M31" s="72"/>
      <c r="N31" s="23"/>
      <c r="O31" s="30"/>
      <c r="P31" s="38"/>
    </row>
    <row r="32" spans="1:16" ht="49.25" customHeight="1" thickBot="1" x14ac:dyDescent="0.35">
      <c r="A32" s="194" t="str">
        <f t="shared" si="8"/>
        <v>Validating &amp; managing requests</v>
      </c>
      <c r="B32" s="171">
        <f t="shared" si="10"/>
        <v>3.2</v>
      </c>
      <c r="C32" s="174" t="str">
        <f t="shared" si="10"/>
        <v>Detailed records of requests handled are kept.</v>
      </c>
      <c r="D32" s="87" t="s">
        <v>127</v>
      </c>
      <c r="E32" s="51" t="s">
        <v>125</v>
      </c>
      <c r="F32" s="57" t="str">
        <f>IF(ISBLANK('3. Validating &amp; managing reque '!E12),"",'3. Validating &amp; managing reque '!E12)</f>
        <v/>
      </c>
      <c r="G32" s="87" t="str">
        <f>IF(ISBLANK('3. Validating &amp; managing reque '!F12),"",'3. Validating &amp; managing reque '!F12)</f>
        <v/>
      </c>
      <c r="H32" s="87" t="str">
        <f>IF(ISBLANK('3. Validating &amp; managing reque '!G12),"",'3. Validating &amp; managing reque '!G12)</f>
        <v/>
      </c>
      <c r="I32" s="87" t="str">
        <f>IF(ISBLANK('3. Validating &amp; managing reque '!H12),"",'3. Validating &amp; managing reque '!H12)</f>
        <v/>
      </c>
      <c r="J32" s="87" t="str">
        <f>IF(ISBLANK('3. Validating &amp; managing reque '!I12),"",'3. Validating &amp; managing reque '!I12)</f>
        <v/>
      </c>
      <c r="K32" s="113" t="str">
        <f>IF(ISBLANK('3. Validating &amp; managing reque '!J12),"",'3. Validating &amp; managing reque '!J12)</f>
        <v/>
      </c>
      <c r="L32" s="38"/>
      <c r="M32" s="72"/>
      <c r="N32" s="23"/>
      <c r="O32" s="30"/>
      <c r="P32" s="38"/>
    </row>
    <row r="33" spans="1:28" ht="81.650000000000006" customHeight="1" x14ac:dyDescent="0.3">
      <c r="A33" s="194" t="str">
        <f t="shared" si="8"/>
        <v>Validating &amp; managing requests</v>
      </c>
      <c r="B33" s="169">
        <v>3.3</v>
      </c>
      <c r="C33" s="172" t="s">
        <v>128</v>
      </c>
      <c r="D33" s="49" t="s">
        <v>37</v>
      </c>
      <c r="E33" s="52" t="s">
        <v>129</v>
      </c>
      <c r="F33" s="55" t="str">
        <f>IF(ISBLANK('3. Validating &amp; managing reque '!E13),"",'3. Validating &amp; managing reque '!E13)</f>
        <v/>
      </c>
      <c r="G33" s="49" t="str">
        <f>IF(ISBLANK('3. Validating &amp; managing reque '!F13),"",'3. Validating &amp; managing reque '!F13)</f>
        <v/>
      </c>
      <c r="H33" s="49" t="str">
        <f>IF(ISBLANK('3. Validating &amp; managing reque '!G13),"",'3. Validating &amp; managing reque '!G13)</f>
        <v/>
      </c>
      <c r="I33" s="49" t="str">
        <f>IF(ISBLANK('3. Validating &amp; managing reque '!H13),"",'3. Validating &amp; managing reque '!H13)</f>
        <v/>
      </c>
      <c r="J33" s="49" t="str">
        <f>IF(ISBLANK('3. Validating &amp; managing reque '!I13),"",'3. Validating &amp; managing reque '!I13)</f>
        <v/>
      </c>
      <c r="K33" s="114" t="str">
        <f>IF(ISBLANK('3. Validating &amp; managing reque '!J13),"",'3. Validating &amp; managing reque '!J13)</f>
        <v/>
      </c>
      <c r="L33" s="38"/>
      <c r="M33" s="72"/>
      <c r="N33" s="23"/>
      <c r="O33" s="30"/>
      <c r="P33" s="38"/>
    </row>
    <row r="34" spans="1:28" ht="49.25" customHeight="1" x14ac:dyDescent="0.3">
      <c r="A34" s="194" t="str">
        <f t="shared" si="8"/>
        <v>Validating &amp; managing requests</v>
      </c>
      <c r="B34" s="170">
        <f t="shared" ref="B34:C39" si="11">B33</f>
        <v>3.3</v>
      </c>
      <c r="C34" s="173" t="str">
        <f t="shared" si="11"/>
        <v>Processes to acknowledge and manage requests correctly are in place.</v>
      </c>
      <c r="D34" s="35" t="s">
        <v>38</v>
      </c>
      <c r="E34" s="50" t="s">
        <v>130</v>
      </c>
      <c r="F34" s="36" t="str">
        <f>IF(ISBLANK('3. Validating &amp; managing reque '!E14),"",'3. Validating &amp; managing reque '!E14)</f>
        <v/>
      </c>
      <c r="G34" s="35" t="str">
        <f>IF(ISBLANK('3. Validating &amp; managing reque '!F14),"",'3. Validating &amp; managing reque '!F14)</f>
        <v/>
      </c>
      <c r="H34" s="35" t="str">
        <f>IF(ISBLANK('3. Validating &amp; managing reque '!G14),"",'3. Validating &amp; managing reque '!G14)</f>
        <v/>
      </c>
      <c r="I34" s="35" t="str">
        <f>IF(ISBLANK('3. Validating &amp; managing reque '!H14),"",'3. Validating &amp; managing reque '!H14)</f>
        <v/>
      </c>
      <c r="J34" s="35" t="str">
        <f>IF(ISBLANK('3. Validating &amp; managing reque '!I14),"",'3. Validating &amp; managing reque '!I14)</f>
        <v/>
      </c>
      <c r="K34" s="58" t="str">
        <f>IF(ISBLANK('3. Validating &amp; managing reque '!J14),"",'3. Validating &amp; managing reque '!J14)</f>
        <v/>
      </c>
      <c r="L34" s="38"/>
      <c r="M34" s="72"/>
      <c r="N34" s="23"/>
      <c r="O34" s="30"/>
      <c r="P34" s="38"/>
    </row>
    <row r="35" spans="1:28" ht="65.400000000000006" customHeight="1" x14ac:dyDescent="0.3">
      <c r="A35" s="194" t="str">
        <f t="shared" si="8"/>
        <v>Validating &amp; managing requests</v>
      </c>
      <c r="B35" s="170">
        <f t="shared" si="11"/>
        <v>3.3</v>
      </c>
      <c r="C35" s="173" t="str">
        <f t="shared" si="11"/>
        <v>Processes to acknowledge and manage requests correctly are in place.</v>
      </c>
      <c r="D35" s="35" t="s">
        <v>39</v>
      </c>
      <c r="E35" s="60" t="s">
        <v>131</v>
      </c>
      <c r="F35" s="36" t="str">
        <f>IF(ISBLANK('3. Validating &amp; managing reque '!E15),"",'3. Validating &amp; managing reque '!E15)</f>
        <v/>
      </c>
      <c r="G35" s="35" t="str">
        <f>IF(ISBLANK('3. Validating &amp; managing reque '!F15),"",'3. Validating &amp; managing reque '!F15)</f>
        <v/>
      </c>
      <c r="H35" s="35" t="str">
        <f>IF(ISBLANK('3. Validating &amp; managing reque '!G15),"",'3. Validating &amp; managing reque '!G15)</f>
        <v/>
      </c>
      <c r="I35" s="35" t="str">
        <f>IF(ISBLANK('3. Validating &amp; managing reque '!H15),"",'3. Validating &amp; managing reque '!H15)</f>
        <v/>
      </c>
      <c r="J35" s="35" t="str">
        <f>IF(ISBLANK('3. Validating &amp; managing reque '!I15),"",'3. Validating &amp; managing reque '!I15)</f>
        <v/>
      </c>
      <c r="K35" s="58" t="str">
        <f>IF(ISBLANK('3. Validating &amp; managing reque '!J15),"",'3. Validating &amp; managing reque '!J15)</f>
        <v/>
      </c>
      <c r="L35" s="38"/>
      <c r="M35" s="72"/>
      <c r="N35" s="23"/>
      <c r="O35" s="30"/>
      <c r="P35" s="38"/>
    </row>
    <row r="36" spans="1:28" ht="49.25" customHeight="1" x14ac:dyDescent="0.3">
      <c r="A36" s="194" t="str">
        <f t="shared" si="8"/>
        <v>Validating &amp; managing requests</v>
      </c>
      <c r="B36" s="170">
        <f t="shared" si="11"/>
        <v>3.3</v>
      </c>
      <c r="C36" s="173" t="str">
        <f t="shared" si="11"/>
        <v>Processes to acknowledge and manage requests correctly are in place.</v>
      </c>
      <c r="D36" s="35" t="s">
        <v>136</v>
      </c>
      <c r="E36" s="50" t="s">
        <v>132</v>
      </c>
      <c r="F36" s="36" t="str">
        <f>IF(ISBLANK('3. Validating &amp; managing reque '!E16),"",'3. Validating &amp; managing reque '!E16)</f>
        <v/>
      </c>
      <c r="G36" s="35" t="str">
        <f>IF(ISBLANK('3. Validating &amp; managing reque '!F16),"",'3. Validating &amp; managing reque '!F16)</f>
        <v/>
      </c>
      <c r="H36" s="35" t="str">
        <f>IF(ISBLANK('3. Validating &amp; managing reque '!G16),"",'3. Validating &amp; managing reque '!G16)</f>
        <v/>
      </c>
      <c r="I36" s="35" t="str">
        <f>IF(ISBLANK('3. Validating &amp; managing reque '!H16),"",'3. Validating &amp; managing reque '!H16)</f>
        <v/>
      </c>
      <c r="J36" s="35" t="str">
        <f>IF(ISBLANK('3. Validating &amp; managing reque '!I16),"",'3. Validating &amp; managing reque '!I16)</f>
        <v/>
      </c>
      <c r="K36" s="58" t="str">
        <f>IF(ISBLANK('3. Validating &amp; managing reque '!J16),"",'3. Validating &amp; managing reque '!J16)</f>
        <v/>
      </c>
      <c r="L36" s="38"/>
      <c r="M36" s="72"/>
      <c r="N36" s="23"/>
      <c r="O36" s="30"/>
      <c r="P36" s="38"/>
    </row>
    <row r="37" spans="1:28" ht="16.75" customHeight="1" x14ac:dyDescent="0.3">
      <c r="A37" s="194" t="str">
        <f t="shared" si="8"/>
        <v>Validating &amp; managing requests</v>
      </c>
      <c r="B37" s="170">
        <f t="shared" si="11"/>
        <v>3.3</v>
      </c>
      <c r="C37" s="173" t="str">
        <f t="shared" si="11"/>
        <v>Processes to acknowledge and manage requests correctly are in place.</v>
      </c>
      <c r="D37" s="35" t="s">
        <v>137</v>
      </c>
      <c r="E37" s="50" t="s">
        <v>133</v>
      </c>
      <c r="F37" s="36" t="str">
        <f>IF(ISBLANK('3. Validating &amp; managing reque '!E17),"",'3. Validating &amp; managing reque '!E17)</f>
        <v/>
      </c>
      <c r="G37" s="35" t="str">
        <f>IF(ISBLANK('3. Validating &amp; managing reque '!F17),"",'3. Validating &amp; managing reque '!F17)</f>
        <v/>
      </c>
      <c r="H37" s="35" t="str">
        <f>IF(ISBLANK('3. Validating &amp; managing reque '!G17),"",'3. Validating &amp; managing reque '!G17)</f>
        <v/>
      </c>
      <c r="I37" s="35" t="str">
        <f>IF(ISBLANK('3. Validating &amp; managing reque '!H17),"",'3. Validating &amp; managing reque '!H17)</f>
        <v/>
      </c>
      <c r="J37" s="35" t="str">
        <f>IF(ISBLANK('3. Validating &amp; managing reque '!I17),"",'3. Validating &amp; managing reque '!I17)</f>
        <v/>
      </c>
      <c r="K37" s="58" t="str">
        <f>IF(ISBLANK('3. Validating &amp; managing reque '!J17),"",'3. Validating &amp; managing reque '!J17)</f>
        <v/>
      </c>
      <c r="L37" s="38"/>
      <c r="M37" s="72"/>
      <c r="N37" s="23"/>
      <c r="O37" s="30"/>
      <c r="P37" s="38"/>
    </row>
    <row r="38" spans="1:28" ht="49.25" customHeight="1" x14ac:dyDescent="0.3">
      <c r="A38" s="194" t="str">
        <f t="shared" si="8"/>
        <v>Validating &amp; managing requests</v>
      </c>
      <c r="B38" s="170">
        <f t="shared" si="11"/>
        <v>3.3</v>
      </c>
      <c r="C38" s="173" t="str">
        <f t="shared" si="11"/>
        <v>Processes to acknowledge and manage requests correctly are in place.</v>
      </c>
      <c r="D38" s="35" t="s">
        <v>138</v>
      </c>
      <c r="E38" s="50" t="s">
        <v>134</v>
      </c>
      <c r="F38" s="36" t="str">
        <f>IF(ISBLANK('3. Validating &amp; managing reque '!E18),"",'3. Validating &amp; managing reque '!E18)</f>
        <v/>
      </c>
      <c r="G38" s="35" t="str">
        <f>IF(ISBLANK('3. Validating &amp; managing reque '!F18),"",'3. Validating &amp; managing reque '!F18)</f>
        <v/>
      </c>
      <c r="H38" s="35" t="str">
        <f>IF(ISBLANK('3. Validating &amp; managing reque '!G18),"",'3. Validating &amp; managing reque '!G18)</f>
        <v/>
      </c>
      <c r="I38" s="35" t="str">
        <f>IF(ISBLANK('3. Validating &amp; managing reque '!H18),"",'3. Validating &amp; managing reque '!H18)</f>
        <v/>
      </c>
      <c r="J38" s="35" t="str">
        <f>IF(ISBLANK('3. Validating &amp; managing reque '!I18),"",'3. Validating &amp; managing reque '!I18)</f>
        <v/>
      </c>
      <c r="K38" s="58" t="str">
        <f>IF(ISBLANK('3. Validating &amp; managing reque '!J18),"",'3. Validating &amp; managing reque '!J18)</f>
        <v/>
      </c>
      <c r="L38" s="39"/>
      <c r="M38" s="72"/>
      <c r="N38" s="23"/>
      <c r="O38" s="30"/>
      <c r="P38" s="39"/>
    </row>
    <row r="39" spans="1:28" ht="49.25" customHeight="1" thickBot="1" x14ac:dyDescent="0.35">
      <c r="A39" s="194" t="str">
        <f t="shared" si="8"/>
        <v>Validating &amp; managing requests</v>
      </c>
      <c r="B39" s="171">
        <f t="shared" si="11"/>
        <v>3.3</v>
      </c>
      <c r="C39" s="174" t="str">
        <f t="shared" si="11"/>
        <v>Processes to acknowledge and manage requests correctly are in place.</v>
      </c>
      <c r="D39" s="87" t="s">
        <v>139</v>
      </c>
      <c r="E39" s="51" t="s">
        <v>135</v>
      </c>
      <c r="F39" s="57" t="str">
        <f>IF(ISBLANK('3. Validating &amp; managing reque '!E19),"",'3. Validating &amp; managing reque '!E19)</f>
        <v/>
      </c>
      <c r="G39" s="87" t="str">
        <f>IF(ISBLANK('3. Validating &amp; managing reque '!F19),"",'3. Validating &amp; managing reque '!F19)</f>
        <v/>
      </c>
      <c r="H39" s="87" t="str">
        <f>IF(ISBLANK('3. Validating &amp; managing reque '!G19),"",'3. Validating &amp; managing reque '!G19)</f>
        <v/>
      </c>
      <c r="I39" s="87" t="str">
        <f>IF(ISBLANK('3. Validating &amp; managing reque '!H19),"",'3. Validating &amp; managing reque '!H19)</f>
        <v/>
      </c>
      <c r="J39" s="87" t="str">
        <f>IF(ISBLANK('3. Validating &amp; managing reque '!I19),"",'3. Validating &amp; managing reque '!I19)</f>
        <v/>
      </c>
      <c r="K39" s="113" t="str">
        <f>IF(ISBLANK('3. Validating &amp; managing reque '!J19),"",'3. Validating &amp; managing reque '!J19)</f>
        <v/>
      </c>
      <c r="L39" s="39"/>
      <c r="M39" s="72"/>
      <c r="N39" s="23"/>
      <c r="O39" s="30"/>
      <c r="P39" s="39"/>
    </row>
    <row r="40" spans="1:28" ht="49.25" customHeight="1" x14ac:dyDescent="0.3">
      <c r="A40" s="194" t="str">
        <f t="shared" si="8"/>
        <v>Validating &amp; managing requests</v>
      </c>
      <c r="B40" s="169">
        <v>3.4</v>
      </c>
      <c r="C40" s="172" t="s">
        <v>140</v>
      </c>
      <c r="D40" s="49" t="s">
        <v>40</v>
      </c>
      <c r="E40" s="52" t="s">
        <v>141</v>
      </c>
      <c r="F40" s="55" t="str">
        <f>IF(ISBLANK('3. Validating &amp; managing reque '!E20),"",'3. Validating &amp; managing reque '!E20)</f>
        <v/>
      </c>
      <c r="G40" s="49" t="str">
        <f>IF(ISBLANK('3. Validating &amp; managing reque '!F20),"",'3. Validating &amp; managing reque '!F20)</f>
        <v/>
      </c>
      <c r="H40" s="49" t="str">
        <f>IF(ISBLANK('3. Validating &amp; managing reque '!G20),"",'3. Validating &amp; managing reque '!G20)</f>
        <v/>
      </c>
      <c r="I40" s="49" t="str">
        <f>IF(ISBLANK('3. Validating &amp; managing reque '!H20),"",'3. Validating &amp; managing reque '!H20)</f>
        <v/>
      </c>
      <c r="J40" s="49" t="str">
        <f>IF(ISBLANK('3. Validating &amp; managing reque '!I20),"",'3. Validating &amp; managing reque '!I20)</f>
        <v/>
      </c>
      <c r="K40" s="114" t="str">
        <f>IF(ISBLANK('3. Validating &amp; managing reque '!J20),"",'3. Validating &amp; managing reque '!J20)</f>
        <v/>
      </c>
      <c r="L40" s="39"/>
      <c r="M40" s="72"/>
      <c r="N40" s="23"/>
      <c r="O40" s="30"/>
      <c r="P40" s="39"/>
    </row>
    <row r="41" spans="1:28" s="41" customFormat="1" ht="49.25" customHeight="1" thickBot="1" x14ac:dyDescent="0.35">
      <c r="A41" s="195" t="str">
        <f t="shared" ref="A41:C41" si="12">A40</f>
        <v>Validating &amp; managing requests</v>
      </c>
      <c r="B41" s="171">
        <f t="shared" si="12"/>
        <v>3.4</v>
      </c>
      <c r="C41" s="174" t="str">
        <f t="shared" si="12"/>
        <v>Requests for access are responded to within the statutory timeframe.</v>
      </c>
      <c r="D41" s="87" t="s">
        <v>41</v>
      </c>
      <c r="E41" s="92" t="s">
        <v>142</v>
      </c>
      <c r="F41" s="57" t="str">
        <f>IF(ISBLANK('3. Validating &amp; managing reque '!E21),"",'3. Validating &amp; managing reque '!E21)</f>
        <v/>
      </c>
      <c r="G41" s="87" t="str">
        <f>IF(ISBLANK('3. Validating &amp; managing reque '!F21),"",'3. Validating &amp; managing reque '!F21)</f>
        <v/>
      </c>
      <c r="H41" s="87" t="str">
        <f>IF(ISBLANK('3. Validating &amp; managing reque '!G21),"",'3. Validating &amp; managing reque '!G21)</f>
        <v/>
      </c>
      <c r="I41" s="87" t="str">
        <f>IF(ISBLANK('3. Validating &amp; managing reque '!H21),"",'3. Validating &amp; managing reque '!H21)</f>
        <v/>
      </c>
      <c r="J41" s="87" t="str">
        <f>IF(ISBLANK('3. Validating &amp; managing reque '!I21),"",'3. Validating &amp; managing reque '!I21)</f>
        <v/>
      </c>
      <c r="K41" s="113" t="str">
        <f>IF(ISBLANK('3. Validating &amp; managing reque '!J21),"",'3. Validating &amp; managing reque '!J21)</f>
        <v/>
      </c>
      <c r="L41" s="39"/>
      <c r="M41" s="72"/>
      <c r="N41" s="23"/>
      <c r="O41" s="30"/>
      <c r="P41" s="39"/>
      <c r="Q41" s="40"/>
      <c r="R41" s="40"/>
      <c r="S41" s="40"/>
      <c r="T41" s="40"/>
      <c r="U41" s="40"/>
      <c r="V41" s="40"/>
      <c r="W41" s="40"/>
      <c r="X41" s="40"/>
      <c r="Y41" s="40"/>
      <c r="Z41" s="40"/>
      <c r="AA41" s="40"/>
      <c r="AB41" s="40"/>
    </row>
    <row r="42" spans="1:28" s="41" customFormat="1" ht="48.65" customHeight="1" x14ac:dyDescent="0.35">
      <c r="A42" s="190" t="s">
        <v>165</v>
      </c>
      <c r="B42" s="169">
        <v>4.0999999999999996</v>
      </c>
      <c r="C42" s="172" t="s">
        <v>144</v>
      </c>
      <c r="D42" s="26" t="s">
        <v>43</v>
      </c>
      <c r="E42" s="64" t="s">
        <v>145</v>
      </c>
      <c r="F42" s="55" t="str">
        <f>IF(ISBLANK('4. Finding &amp; retrieving info'!E2),"",'4. Finding &amp; retrieving info'!E2)</f>
        <v/>
      </c>
      <c r="G42" s="49" t="str">
        <f>IF(ISBLANK('4. Finding &amp; retrieving info'!F2),"",'4. Finding &amp; retrieving info'!F2)</f>
        <v/>
      </c>
      <c r="H42" s="49" t="str">
        <f>IF(ISBLANK('4. Finding &amp; retrieving info'!G2),"",'4. Finding &amp; retrieving info'!G2)</f>
        <v/>
      </c>
      <c r="I42" s="49" t="str">
        <f>IF(ISBLANK('4. Finding &amp; retrieving info'!H2),"",'4. Finding &amp; retrieving info'!H2)</f>
        <v/>
      </c>
      <c r="J42" s="49" t="str">
        <f>IF(ISBLANK('4. Finding &amp; retrieving info'!I2),"",'4. Finding &amp; retrieving info'!I2)</f>
        <v/>
      </c>
      <c r="K42" s="114" t="str">
        <f>IF(ISBLANK('4. Finding &amp; retrieving info'!J2),"",'4. Finding &amp; retrieving info'!J2)</f>
        <v/>
      </c>
      <c r="L42" s="39"/>
      <c r="M42" s="72"/>
      <c r="N42" s="23"/>
      <c r="O42" s="30"/>
      <c r="P42" s="39"/>
      <c r="Q42" s="40"/>
      <c r="R42" s="40"/>
      <c r="S42" s="40"/>
      <c r="T42" s="40"/>
      <c r="U42" s="40"/>
      <c r="V42" s="40"/>
      <c r="W42" s="40"/>
      <c r="X42" s="40"/>
      <c r="Y42" s="40"/>
      <c r="Z42" s="40"/>
      <c r="AA42" s="40"/>
      <c r="AB42" s="40"/>
    </row>
    <row r="43" spans="1:28" s="41" customFormat="1" ht="32.4" customHeight="1" x14ac:dyDescent="0.35">
      <c r="A43" s="191" t="str">
        <f t="shared" ref="A43:A51" si="13">A42</f>
        <v>Finding &amp; retrieving information</v>
      </c>
      <c r="B43" s="170">
        <f t="shared" ref="B43:C46" si="14">B42</f>
        <v>4.0999999999999996</v>
      </c>
      <c r="C43" s="173" t="str">
        <f t="shared" si="14"/>
        <v>Processes to locate requested information in a timely manner are in place.</v>
      </c>
      <c r="D43" s="53" t="s">
        <v>44</v>
      </c>
      <c r="E43" s="65" t="s">
        <v>146</v>
      </c>
      <c r="F43" s="36" t="str">
        <f>IF(ISBLANK('4. Finding &amp; retrieving info'!E3),"",'4. Finding &amp; retrieving info'!E3)</f>
        <v/>
      </c>
      <c r="G43" s="35" t="str">
        <f>IF(ISBLANK('4. Finding &amp; retrieving info'!F3),"",'4. Finding &amp; retrieving info'!F3)</f>
        <v/>
      </c>
      <c r="H43" s="35" t="str">
        <f>IF(ISBLANK('4. Finding &amp; retrieving info'!G3),"",'4. Finding &amp; retrieving info'!G3)</f>
        <v/>
      </c>
      <c r="I43" s="35" t="str">
        <f>IF(ISBLANK('4. Finding &amp; retrieving info'!H3),"",'4. Finding &amp; retrieving info'!H3)</f>
        <v/>
      </c>
      <c r="J43" s="35" t="str">
        <f>IF(ISBLANK('4. Finding &amp; retrieving info'!I3),"",'4. Finding &amp; retrieving info'!I3)</f>
        <v/>
      </c>
      <c r="K43" s="58" t="str">
        <f>IF(ISBLANK('4. Finding &amp; retrieving info'!J3),"",'4. Finding &amp; retrieving info'!J3)</f>
        <v/>
      </c>
      <c r="L43" s="39"/>
      <c r="M43" s="72"/>
      <c r="N43" s="23"/>
      <c r="O43" s="30"/>
      <c r="P43" s="39"/>
      <c r="Q43" s="40"/>
      <c r="R43" s="40"/>
      <c r="S43" s="40"/>
      <c r="T43" s="40"/>
      <c r="U43" s="40"/>
      <c r="V43" s="40"/>
      <c r="W43" s="40"/>
      <c r="X43" s="40"/>
      <c r="Y43" s="40"/>
      <c r="Z43" s="40"/>
      <c r="AA43" s="40"/>
      <c r="AB43" s="40"/>
    </row>
    <row r="44" spans="1:28" s="41" customFormat="1" ht="32.4" customHeight="1" x14ac:dyDescent="0.35">
      <c r="A44" s="191" t="str">
        <f t="shared" si="13"/>
        <v>Finding &amp; retrieving information</v>
      </c>
      <c r="B44" s="170">
        <f t="shared" si="14"/>
        <v>4.0999999999999996</v>
      </c>
      <c r="C44" s="173" t="str">
        <f t="shared" si="14"/>
        <v>Processes to locate requested information in a timely manner are in place.</v>
      </c>
      <c r="D44" s="53" t="s">
        <v>45</v>
      </c>
      <c r="E44" s="60" t="s">
        <v>147</v>
      </c>
      <c r="F44" s="36" t="str">
        <f>IF(ISBLANK('4. Finding &amp; retrieving info'!E4),"",'4. Finding &amp; retrieving info'!E4)</f>
        <v/>
      </c>
      <c r="G44" s="35" t="str">
        <f>IF(ISBLANK('4. Finding &amp; retrieving info'!F4),"",'4. Finding &amp; retrieving info'!F4)</f>
        <v/>
      </c>
      <c r="H44" s="35" t="str">
        <f>IF(ISBLANK('4. Finding &amp; retrieving info'!G4),"",'4. Finding &amp; retrieving info'!G4)</f>
        <v/>
      </c>
      <c r="I44" s="35" t="str">
        <f>IF(ISBLANK('4. Finding &amp; retrieving info'!H4),"",'4. Finding &amp; retrieving info'!H4)</f>
        <v/>
      </c>
      <c r="J44" s="35" t="str">
        <f>IF(ISBLANK('4. Finding &amp; retrieving info'!I4),"",'4. Finding &amp; retrieving info'!I4)</f>
        <v/>
      </c>
      <c r="K44" s="58" t="str">
        <f>IF(ISBLANK('4. Finding &amp; retrieving info'!J4),"",'4. Finding &amp; retrieving info'!J4)</f>
        <v/>
      </c>
      <c r="L44" s="39"/>
      <c r="M44" s="72"/>
      <c r="N44" s="23"/>
      <c r="O44" s="30"/>
      <c r="P44" s="39"/>
      <c r="Q44" s="40"/>
      <c r="R44" s="40"/>
      <c r="S44" s="40"/>
      <c r="T44" s="40"/>
      <c r="U44" s="40"/>
      <c r="V44" s="40"/>
      <c r="W44" s="40"/>
      <c r="X44" s="40"/>
      <c r="Y44" s="40"/>
      <c r="Z44" s="40"/>
      <c r="AA44" s="40"/>
      <c r="AB44" s="40"/>
    </row>
    <row r="45" spans="1:28" s="41" customFormat="1" ht="48.65" customHeight="1" x14ac:dyDescent="0.35">
      <c r="A45" s="191" t="str">
        <f t="shared" si="13"/>
        <v>Finding &amp; retrieving information</v>
      </c>
      <c r="B45" s="170">
        <f t="shared" si="14"/>
        <v>4.0999999999999996</v>
      </c>
      <c r="C45" s="173" t="str">
        <f t="shared" si="14"/>
        <v>Processes to locate requested information in a timely manner are in place.</v>
      </c>
      <c r="D45" s="53" t="s">
        <v>76</v>
      </c>
      <c r="E45" s="60" t="s">
        <v>148</v>
      </c>
      <c r="F45" s="36" t="str">
        <f>IF(ISBLANK('4. Finding &amp; retrieving info'!E5),"",'4. Finding &amp; retrieving info'!E5)</f>
        <v/>
      </c>
      <c r="G45" s="35" t="str">
        <f>IF(ISBLANK('4. Finding &amp; retrieving info'!F5),"",'4. Finding &amp; retrieving info'!F5)</f>
        <v/>
      </c>
      <c r="H45" s="35" t="str">
        <f>IF(ISBLANK('4. Finding &amp; retrieving info'!G5),"",'4. Finding &amp; retrieving info'!G5)</f>
        <v/>
      </c>
      <c r="I45" s="35" t="str">
        <f>IF(ISBLANK('4. Finding &amp; retrieving info'!H5),"",'4. Finding &amp; retrieving info'!H5)</f>
        <v/>
      </c>
      <c r="J45" s="35" t="str">
        <f>IF(ISBLANK('4. Finding &amp; retrieving info'!I5),"",'4. Finding &amp; retrieving info'!I5)</f>
        <v/>
      </c>
      <c r="K45" s="58" t="str">
        <f>IF(ISBLANK('4. Finding &amp; retrieving info'!J5),"",'4. Finding &amp; retrieving info'!J5)</f>
        <v/>
      </c>
      <c r="L45" s="39"/>
      <c r="M45" s="72"/>
      <c r="N45" s="23"/>
      <c r="O45" s="30"/>
      <c r="P45" s="39"/>
      <c r="Q45" s="40"/>
      <c r="R45" s="40"/>
      <c r="S45" s="40"/>
      <c r="T45" s="40"/>
      <c r="U45" s="40"/>
      <c r="V45" s="40"/>
      <c r="W45" s="40"/>
      <c r="X45" s="40"/>
      <c r="Y45" s="40"/>
      <c r="Z45" s="40"/>
      <c r="AA45" s="40"/>
      <c r="AB45" s="40"/>
    </row>
    <row r="46" spans="1:28" s="41" customFormat="1" ht="48.65" customHeight="1" thickBot="1" x14ac:dyDescent="0.4">
      <c r="A46" s="191" t="str">
        <f t="shared" si="13"/>
        <v>Finding &amp; retrieving information</v>
      </c>
      <c r="B46" s="171">
        <f t="shared" si="14"/>
        <v>4.0999999999999996</v>
      </c>
      <c r="C46" s="174" t="str">
        <f t="shared" si="14"/>
        <v>Processes to locate requested information in a timely manner are in place.</v>
      </c>
      <c r="D46" s="88" t="s">
        <v>77</v>
      </c>
      <c r="E46" s="108" t="s">
        <v>149</v>
      </c>
      <c r="F46" s="57" t="str">
        <f>IF(ISBLANK('4. Finding &amp; retrieving info'!E6),"",'4. Finding &amp; retrieving info'!E6)</f>
        <v/>
      </c>
      <c r="G46" s="87" t="str">
        <f>IF(ISBLANK('4. Finding &amp; retrieving info'!F6),"",'4. Finding &amp; retrieving info'!F6)</f>
        <v/>
      </c>
      <c r="H46" s="87" t="str">
        <f>IF(ISBLANK('4. Finding &amp; retrieving info'!G6),"",'4. Finding &amp; retrieving info'!G6)</f>
        <v/>
      </c>
      <c r="I46" s="87" t="str">
        <f>IF(ISBLANK('4. Finding &amp; retrieving info'!H6),"",'4. Finding &amp; retrieving info'!H6)</f>
        <v/>
      </c>
      <c r="J46" s="87" t="str">
        <f>IF(ISBLANK('4. Finding &amp; retrieving info'!I6),"",'4. Finding &amp; retrieving info'!I6)</f>
        <v/>
      </c>
      <c r="K46" s="113" t="str">
        <f>IF(ISBLANK('4. Finding &amp; retrieving info'!J6),"",'4. Finding &amp; retrieving info'!J6)</f>
        <v/>
      </c>
      <c r="L46" s="39"/>
      <c r="M46" s="72"/>
      <c r="N46" s="23"/>
      <c r="O46" s="30"/>
      <c r="P46" s="39"/>
      <c r="Q46" s="40"/>
      <c r="R46" s="40"/>
      <c r="S46" s="40"/>
      <c r="T46" s="40"/>
      <c r="U46" s="40"/>
      <c r="V46" s="40"/>
      <c r="W46" s="40"/>
      <c r="X46" s="40"/>
      <c r="Y46" s="40"/>
      <c r="Z46" s="40"/>
      <c r="AA46" s="40"/>
      <c r="AB46" s="40"/>
    </row>
    <row r="47" spans="1:28" s="41" customFormat="1" ht="48.65" customHeight="1" x14ac:dyDescent="0.35">
      <c r="A47" s="191" t="str">
        <f t="shared" si="13"/>
        <v>Finding &amp; retrieving information</v>
      </c>
      <c r="B47" s="169">
        <v>4.2</v>
      </c>
      <c r="C47" s="172" t="s">
        <v>150</v>
      </c>
      <c r="D47" s="26" t="s">
        <v>46</v>
      </c>
      <c r="E47" s="59" t="s">
        <v>151</v>
      </c>
      <c r="F47" s="55" t="str">
        <f>IF(ISBLANK('4. Finding &amp; retrieving info'!E7),"",'4. Finding &amp; retrieving info'!E7)</f>
        <v/>
      </c>
      <c r="G47" s="49" t="str">
        <f>IF(ISBLANK('4. Finding &amp; retrieving info'!F7),"",'4. Finding &amp; retrieving info'!F7)</f>
        <v/>
      </c>
      <c r="H47" s="49" t="str">
        <f>IF(ISBLANK('4. Finding &amp; retrieving info'!G7),"",'4. Finding &amp; retrieving info'!G7)</f>
        <v/>
      </c>
      <c r="I47" s="49" t="str">
        <f>IF(ISBLANK('4. Finding &amp; retrieving info'!H7),"",'4. Finding &amp; retrieving info'!H7)</f>
        <v/>
      </c>
      <c r="J47" s="49" t="str">
        <f>IF(ISBLANK('4. Finding &amp; retrieving info'!I7),"",'4. Finding &amp; retrieving info'!I7)</f>
        <v/>
      </c>
      <c r="K47" s="114" t="str">
        <f>IF(ISBLANK('4. Finding &amp; retrieving info'!J7),"",'4. Finding &amp; retrieving info'!J7)</f>
        <v/>
      </c>
      <c r="L47" s="39"/>
      <c r="M47" s="72"/>
      <c r="N47" s="23"/>
      <c r="O47" s="30"/>
      <c r="P47" s="39"/>
      <c r="Q47" s="40"/>
      <c r="R47" s="40"/>
      <c r="S47" s="40"/>
      <c r="T47" s="40"/>
      <c r="U47" s="40"/>
      <c r="V47" s="40"/>
      <c r="W47" s="40"/>
      <c r="X47" s="40"/>
      <c r="Y47" s="40"/>
      <c r="Z47" s="40"/>
      <c r="AA47" s="40"/>
      <c r="AB47" s="40"/>
    </row>
    <row r="48" spans="1:28" s="41" customFormat="1" ht="32.4" customHeight="1" x14ac:dyDescent="0.35">
      <c r="A48" s="191" t="str">
        <f t="shared" si="13"/>
        <v>Finding &amp; retrieving information</v>
      </c>
      <c r="B48" s="170">
        <f t="shared" ref="B48:C50" si="15">B47</f>
        <v>4.2</v>
      </c>
      <c r="C48" s="173" t="str">
        <f t="shared" si="15"/>
        <v>Processes to properly consider whether to withhold or redact information relating to the person or a third party are in place.</v>
      </c>
      <c r="D48" s="53" t="s">
        <v>47</v>
      </c>
      <c r="E48" s="60" t="s">
        <v>152</v>
      </c>
      <c r="F48" s="36" t="str">
        <f>IF(ISBLANK('4. Finding &amp; retrieving info'!E8),"",'4. Finding &amp; retrieving info'!E8)</f>
        <v/>
      </c>
      <c r="G48" s="35" t="str">
        <f>IF(ISBLANK('4. Finding &amp; retrieving info'!F8),"",'4. Finding &amp; retrieving info'!F8)</f>
        <v/>
      </c>
      <c r="H48" s="35" t="str">
        <f>IF(ISBLANK('4. Finding &amp; retrieving info'!G8),"",'4. Finding &amp; retrieving info'!G8)</f>
        <v/>
      </c>
      <c r="I48" s="35" t="str">
        <f>IF(ISBLANK('4. Finding &amp; retrieving info'!H8),"",'4. Finding &amp; retrieving info'!H8)</f>
        <v/>
      </c>
      <c r="J48" s="35" t="str">
        <f>IF(ISBLANK('4. Finding &amp; retrieving info'!I8),"",'4. Finding &amp; retrieving info'!I8)</f>
        <v/>
      </c>
      <c r="K48" s="58" t="str">
        <f>IF(ISBLANK('4. Finding &amp; retrieving info'!J8),"",'4. Finding &amp; retrieving info'!J8)</f>
        <v/>
      </c>
      <c r="L48" s="39"/>
      <c r="M48" s="72"/>
      <c r="N48" s="23"/>
      <c r="O48" s="30"/>
      <c r="P48" s="39"/>
      <c r="Q48" s="40"/>
      <c r="R48" s="40"/>
      <c r="S48" s="40"/>
      <c r="T48" s="40"/>
      <c r="U48" s="40"/>
      <c r="V48" s="40"/>
      <c r="W48" s="40"/>
      <c r="X48" s="40"/>
      <c r="Y48" s="40"/>
      <c r="Z48" s="40"/>
      <c r="AA48" s="40"/>
      <c r="AB48" s="40"/>
    </row>
    <row r="49" spans="1:28" s="41" customFormat="1" ht="48.65" customHeight="1" x14ac:dyDescent="0.35">
      <c r="A49" s="191" t="str">
        <f t="shared" si="13"/>
        <v>Finding &amp; retrieving information</v>
      </c>
      <c r="B49" s="170">
        <f t="shared" si="15"/>
        <v>4.2</v>
      </c>
      <c r="C49" s="173" t="str">
        <f t="shared" si="15"/>
        <v>Processes to properly consider whether to withhold or redact information relating to the person or a third party are in place.</v>
      </c>
      <c r="D49" s="53" t="s">
        <v>48</v>
      </c>
      <c r="E49" s="60" t="s">
        <v>153</v>
      </c>
      <c r="F49" s="36" t="str">
        <f>IF(ISBLANK('4. Finding &amp; retrieving info'!E9),"",'4. Finding &amp; retrieving info'!E9)</f>
        <v/>
      </c>
      <c r="G49" s="35" t="str">
        <f>IF(ISBLANK('4. Finding &amp; retrieving info'!F9),"",'4. Finding &amp; retrieving info'!F9)</f>
        <v/>
      </c>
      <c r="H49" s="35" t="str">
        <f>IF(ISBLANK('4. Finding &amp; retrieving info'!G9),"",'4. Finding &amp; retrieving info'!G9)</f>
        <v/>
      </c>
      <c r="I49" s="35" t="str">
        <f>IF(ISBLANK('4. Finding &amp; retrieving info'!H9),"",'4. Finding &amp; retrieving info'!H9)</f>
        <v/>
      </c>
      <c r="J49" s="35" t="str">
        <f>IF(ISBLANK('4. Finding &amp; retrieving info'!I9),"",'4. Finding &amp; retrieving info'!I9)</f>
        <v/>
      </c>
      <c r="K49" s="58" t="str">
        <f>IF(ISBLANK('4. Finding &amp; retrieving info'!J9),"",'4. Finding &amp; retrieving info'!J9)</f>
        <v/>
      </c>
      <c r="L49" s="39"/>
      <c r="M49" s="72"/>
      <c r="N49" s="23"/>
      <c r="O49" s="30"/>
      <c r="P49" s="39"/>
      <c r="Q49" s="40"/>
      <c r="R49" s="40"/>
      <c r="S49" s="40"/>
      <c r="T49" s="40"/>
      <c r="U49" s="40"/>
      <c r="V49" s="40"/>
      <c r="W49" s="40"/>
      <c r="X49" s="40"/>
      <c r="Y49" s="40"/>
      <c r="Z49" s="40"/>
      <c r="AA49" s="40"/>
      <c r="AB49" s="40"/>
    </row>
    <row r="50" spans="1:28" s="41" customFormat="1" ht="32.4" customHeight="1" thickBot="1" x14ac:dyDescent="0.4">
      <c r="A50" s="191" t="str">
        <f t="shared" si="13"/>
        <v>Finding &amp; retrieving information</v>
      </c>
      <c r="B50" s="171">
        <f t="shared" si="15"/>
        <v>4.2</v>
      </c>
      <c r="C50" s="174" t="str">
        <f t="shared" si="15"/>
        <v>Processes to properly consider whether to withhold or redact information relating to the person or a third party are in place.</v>
      </c>
      <c r="D50" s="88" t="s">
        <v>155</v>
      </c>
      <c r="E50" s="108" t="s">
        <v>154</v>
      </c>
      <c r="F50" s="57" t="str">
        <f>IF(ISBLANK('4. Finding &amp; retrieving info'!E10),"",'4. Finding &amp; retrieving info'!E10)</f>
        <v/>
      </c>
      <c r="G50" s="87" t="str">
        <f>IF(ISBLANK('4. Finding &amp; retrieving info'!F10),"",'4. Finding &amp; retrieving info'!F10)</f>
        <v/>
      </c>
      <c r="H50" s="87" t="str">
        <f>IF(ISBLANK('4. Finding &amp; retrieving info'!G10),"",'4. Finding &amp; retrieving info'!G10)</f>
        <v/>
      </c>
      <c r="I50" s="87" t="str">
        <f>IF(ISBLANK('4. Finding &amp; retrieving info'!H10),"",'4. Finding &amp; retrieving info'!H10)</f>
        <v/>
      </c>
      <c r="J50" s="87" t="str">
        <f>IF(ISBLANK('4. Finding &amp; retrieving info'!I10),"",'4. Finding &amp; retrieving info'!I10)</f>
        <v/>
      </c>
      <c r="K50" s="113" t="str">
        <f>IF(ISBLANK('4. Finding &amp; retrieving info'!J10),"",'4. Finding &amp; retrieving info'!J10)</f>
        <v/>
      </c>
      <c r="L50" s="39"/>
      <c r="M50" s="72"/>
      <c r="N50" s="23"/>
      <c r="O50" s="30"/>
      <c r="P50" s="39"/>
      <c r="Q50" s="40"/>
      <c r="R50" s="40"/>
      <c r="S50" s="40"/>
      <c r="T50" s="40"/>
      <c r="U50" s="40"/>
      <c r="V50" s="40"/>
      <c r="W50" s="40"/>
      <c r="X50" s="40"/>
      <c r="Y50" s="40"/>
      <c r="Z50" s="40"/>
      <c r="AA50" s="40"/>
      <c r="AB50" s="40"/>
    </row>
    <row r="51" spans="1:28" s="41" customFormat="1" ht="16.25" customHeight="1" x14ac:dyDescent="0.35">
      <c r="A51" s="191" t="str">
        <f t="shared" si="13"/>
        <v>Finding &amp; retrieving information</v>
      </c>
      <c r="B51" s="169">
        <v>4.3</v>
      </c>
      <c r="C51" s="187" t="s">
        <v>156</v>
      </c>
      <c r="D51" s="26" t="s">
        <v>157</v>
      </c>
      <c r="E51" s="59" t="s">
        <v>158</v>
      </c>
      <c r="F51" s="55" t="str">
        <f>IF(ISBLANK('4. Finding &amp; retrieving info'!E11),"",'4. Finding &amp; retrieving info'!E11)</f>
        <v/>
      </c>
      <c r="G51" s="49" t="str">
        <f>IF(ISBLANK('4. Finding &amp; retrieving info'!F11),"",'4. Finding &amp; retrieving info'!F11)</f>
        <v/>
      </c>
      <c r="H51" s="49" t="str">
        <f>IF(ISBLANK('4. Finding &amp; retrieving info'!G11),"",'4. Finding &amp; retrieving info'!G11)</f>
        <v/>
      </c>
      <c r="I51" s="49" t="str">
        <f>IF(ISBLANK('4. Finding &amp; retrieving info'!H11),"",'4. Finding &amp; retrieving info'!H11)</f>
        <v/>
      </c>
      <c r="J51" s="49" t="str">
        <f>IF(ISBLANK('4. Finding &amp; retrieving info'!I11),"",'4. Finding &amp; retrieving info'!I11)</f>
        <v/>
      </c>
      <c r="K51" s="114" t="str">
        <f>IF(ISBLANK('4. Finding &amp; retrieving info'!J11),"",'4. Finding &amp; retrieving info'!J11)</f>
        <v/>
      </c>
      <c r="L51" s="39"/>
      <c r="M51" s="72"/>
      <c r="N51" s="23"/>
      <c r="O51" s="76"/>
      <c r="P51" s="39"/>
      <c r="Q51" s="40"/>
      <c r="R51" s="40"/>
      <c r="S51" s="40"/>
      <c r="T51" s="40"/>
      <c r="U51" s="40"/>
      <c r="V51" s="40"/>
      <c r="W51" s="40"/>
      <c r="X51" s="40"/>
      <c r="Y51" s="40"/>
      <c r="Z51" s="40"/>
      <c r="AA51" s="40"/>
      <c r="AB51" s="40"/>
    </row>
    <row r="52" spans="1:28" s="41" customFormat="1" ht="32.4" customHeight="1" x14ac:dyDescent="0.35">
      <c r="A52" s="191" t="str">
        <f t="shared" ref="A52:C54" si="16">A51</f>
        <v>Finding &amp; retrieving information</v>
      </c>
      <c r="B52" s="170">
        <f t="shared" si="16"/>
        <v>4.3</v>
      </c>
      <c r="C52" s="188" t="str">
        <f t="shared" si="16"/>
        <v>A consistent approach is taken to removing confidential or third-party information from information provided in response to requests.</v>
      </c>
      <c r="D52" s="53" t="s">
        <v>162</v>
      </c>
      <c r="E52" s="60" t="s">
        <v>159</v>
      </c>
      <c r="F52" s="36" t="str">
        <f>IF(ISBLANK('4. Finding &amp; retrieving info'!E12),"",'4. Finding &amp; retrieving info'!E12)</f>
        <v/>
      </c>
      <c r="G52" s="35" t="str">
        <f>IF(ISBLANK('4. Finding &amp; retrieving info'!F12),"",'4. Finding &amp; retrieving info'!F12)</f>
        <v/>
      </c>
      <c r="H52" s="35" t="str">
        <f>IF(ISBLANK('4. Finding &amp; retrieving info'!G12),"",'4. Finding &amp; retrieving info'!G12)</f>
        <v/>
      </c>
      <c r="I52" s="35" t="str">
        <f>IF(ISBLANK('4. Finding &amp; retrieving info'!H12),"",'4. Finding &amp; retrieving info'!H12)</f>
        <v/>
      </c>
      <c r="J52" s="35" t="str">
        <f>IF(ISBLANK('4. Finding &amp; retrieving info'!I12),"",'4. Finding &amp; retrieving info'!I12)</f>
        <v/>
      </c>
      <c r="K52" s="58" t="str">
        <f>IF(ISBLANK('4. Finding &amp; retrieving info'!J12),"",'4. Finding &amp; retrieving info'!J12)</f>
        <v/>
      </c>
      <c r="L52" s="39"/>
      <c r="M52" s="72"/>
      <c r="N52" s="23"/>
      <c r="O52" s="76"/>
      <c r="P52" s="39"/>
      <c r="Q52" s="40"/>
      <c r="R52" s="40"/>
      <c r="S52" s="40"/>
      <c r="T52" s="40"/>
      <c r="U52" s="40"/>
      <c r="V52" s="40"/>
      <c r="W52" s="40"/>
      <c r="X52" s="40"/>
      <c r="Y52" s="40"/>
      <c r="Z52" s="40"/>
      <c r="AA52" s="40"/>
      <c r="AB52" s="40"/>
    </row>
    <row r="53" spans="1:28" s="41" customFormat="1" ht="32.4" customHeight="1" x14ac:dyDescent="0.35">
      <c r="A53" s="191" t="str">
        <f t="shared" si="16"/>
        <v>Finding &amp; retrieving information</v>
      </c>
      <c r="B53" s="170">
        <f t="shared" si="16"/>
        <v>4.3</v>
      </c>
      <c r="C53" s="188" t="str">
        <f t="shared" si="16"/>
        <v>A consistent approach is taken to removing confidential or third-party information from information provided in response to requests.</v>
      </c>
      <c r="D53" s="53" t="s">
        <v>163</v>
      </c>
      <c r="E53" s="60" t="s">
        <v>160</v>
      </c>
      <c r="F53" s="36" t="str">
        <f>IF(ISBLANK('4. Finding &amp; retrieving info'!E13),"",'4. Finding &amp; retrieving info'!E13)</f>
        <v/>
      </c>
      <c r="G53" s="35" t="str">
        <f>IF(ISBLANK('4. Finding &amp; retrieving info'!F13),"",'4. Finding &amp; retrieving info'!F13)</f>
        <v/>
      </c>
      <c r="H53" s="35" t="str">
        <f>IF(ISBLANK('4. Finding &amp; retrieving info'!G13),"",'4. Finding &amp; retrieving info'!G13)</f>
        <v/>
      </c>
      <c r="I53" s="35" t="str">
        <f>IF(ISBLANK('4. Finding &amp; retrieving info'!H13),"",'4. Finding &amp; retrieving info'!H13)</f>
        <v/>
      </c>
      <c r="J53" s="35" t="str">
        <f>IF(ISBLANK('4. Finding &amp; retrieving info'!I13),"",'4. Finding &amp; retrieving info'!I13)</f>
        <v/>
      </c>
      <c r="K53" s="58" t="str">
        <f>IF(ISBLANK('4. Finding &amp; retrieving info'!J13),"",'4. Finding &amp; retrieving info'!J13)</f>
        <v/>
      </c>
      <c r="L53" s="39"/>
      <c r="M53" s="72"/>
      <c r="N53" s="23"/>
      <c r="O53" s="76"/>
      <c r="P53" s="39"/>
      <c r="Q53" s="40"/>
      <c r="R53" s="40"/>
      <c r="S53" s="40"/>
      <c r="T53" s="40"/>
      <c r="U53" s="40"/>
      <c r="V53" s="40"/>
      <c r="W53" s="40"/>
      <c r="X53" s="40"/>
      <c r="Y53" s="40"/>
      <c r="Z53" s="40"/>
      <c r="AA53" s="40"/>
      <c r="AB53" s="40"/>
    </row>
    <row r="54" spans="1:28" s="41" customFormat="1" ht="33" customHeight="1" thickBot="1" x14ac:dyDescent="0.4">
      <c r="A54" s="192" t="str">
        <f t="shared" si="16"/>
        <v>Finding &amp; retrieving information</v>
      </c>
      <c r="B54" s="171">
        <f t="shared" si="16"/>
        <v>4.3</v>
      </c>
      <c r="C54" s="189" t="str">
        <f t="shared" si="16"/>
        <v>A consistent approach is taken to removing confidential or third-party information from information provided in response to requests.</v>
      </c>
      <c r="D54" s="88" t="s">
        <v>164</v>
      </c>
      <c r="E54" s="104" t="s">
        <v>161</v>
      </c>
      <c r="F54" s="57" t="str">
        <f>IF(ISBLANK('4. Finding &amp; retrieving info'!E14),"",'4. Finding &amp; retrieving info'!E14)</f>
        <v/>
      </c>
      <c r="G54" s="87" t="str">
        <f>IF(ISBLANK('4. Finding &amp; retrieving info'!F14),"",'4. Finding &amp; retrieving info'!F14)</f>
        <v/>
      </c>
      <c r="H54" s="87" t="str">
        <f>IF(ISBLANK('4. Finding &amp; retrieving info'!G14),"",'4. Finding &amp; retrieving info'!G14)</f>
        <v/>
      </c>
      <c r="I54" s="87" t="str">
        <f>IF(ISBLANK('4. Finding &amp; retrieving info'!H14),"",'4. Finding &amp; retrieving info'!H14)</f>
        <v/>
      </c>
      <c r="J54" s="87" t="str">
        <f>IF(ISBLANK('4. Finding &amp; retrieving info'!I14),"",'4. Finding &amp; retrieving info'!I14)</f>
        <v/>
      </c>
      <c r="K54" s="113" t="str">
        <f>IF(ISBLANK('4. Finding &amp; retrieving info'!J14),"",'4. Finding &amp; retrieving info'!J14)</f>
        <v/>
      </c>
      <c r="L54" s="39"/>
      <c r="M54" s="72"/>
      <c r="N54" s="23"/>
      <c r="O54" s="76"/>
      <c r="P54" s="39"/>
      <c r="Q54" s="40"/>
      <c r="R54" s="40"/>
      <c r="S54" s="40"/>
      <c r="T54" s="40"/>
      <c r="U54" s="40"/>
      <c r="V54" s="40"/>
      <c r="W54" s="40"/>
      <c r="X54" s="40"/>
      <c r="Y54" s="40"/>
      <c r="Z54" s="40"/>
      <c r="AA54" s="40"/>
      <c r="AB54" s="40"/>
    </row>
    <row r="55" spans="1:28" s="41" customFormat="1" ht="33" customHeight="1" x14ac:dyDescent="0.35">
      <c r="A55" s="180" t="s">
        <v>197</v>
      </c>
      <c r="B55" s="169">
        <v>5.0999999999999996</v>
      </c>
      <c r="C55" s="183" t="s">
        <v>166</v>
      </c>
      <c r="D55" s="26" t="s">
        <v>49</v>
      </c>
      <c r="E55" s="64" t="s">
        <v>167</v>
      </c>
      <c r="F55" s="55" t="str">
        <f>IF(ISBLANK('5. Supplying information'!E2),"",'5. Supplying information'!E2)</f>
        <v/>
      </c>
      <c r="G55" s="49" t="str">
        <f>IF(ISBLANK('5. Supplying information'!F2),"",'5. Supplying information'!F2)</f>
        <v/>
      </c>
      <c r="H55" s="49" t="str">
        <f>IF(ISBLANK('5. Supplying information'!G2),"",'5. Supplying information'!G2)</f>
        <v/>
      </c>
      <c r="I55" s="49" t="str">
        <f>IF(ISBLANK('5. Supplying information'!H2),"",'5. Supplying information'!H2)</f>
        <v/>
      </c>
      <c r="J55" s="49" t="str">
        <f>IF(ISBLANK('5. Supplying information'!I2),"",'5. Supplying information'!I2)</f>
        <v/>
      </c>
      <c r="K55" s="114" t="str">
        <f>IF(ISBLANK('5. Supplying information'!J2),"",'5. Supplying information'!J2)</f>
        <v/>
      </c>
      <c r="L55" s="39"/>
      <c r="M55" s="72"/>
      <c r="N55" s="23"/>
      <c r="O55" s="80"/>
      <c r="P55" s="39"/>
      <c r="Q55" s="40"/>
      <c r="R55" s="40"/>
      <c r="S55" s="40"/>
      <c r="T55" s="40"/>
      <c r="U55" s="40"/>
      <c r="V55" s="40"/>
      <c r="W55" s="40"/>
      <c r="X55" s="40"/>
      <c r="Y55" s="40"/>
      <c r="Z55" s="40"/>
      <c r="AA55" s="40"/>
      <c r="AB55" s="40"/>
    </row>
    <row r="56" spans="1:28" s="41" customFormat="1" ht="33" customHeight="1" x14ac:dyDescent="0.35">
      <c r="A56" s="181" t="str">
        <f t="shared" ref="A56:A69" si="17">A55</f>
        <v>Supplying information</v>
      </c>
      <c r="B56" s="170">
        <f t="shared" ref="B56:C58" si="18">B55</f>
        <v>5.0999999999999996</v>
      </c>
      <c r="C56" s="184" t="str">
        <f t="shared" si="18"/>
        <v>Information is provided to the requestor in a suitable format.</v>
      </c>
      <c r="D56" s="53" t="s">
        <v>50</v>
      </c>
      <c r="E56" s="65" t="s">
        <v>168</v>
      </c>
      <c r="F56" s="36" t="str">
        <f>IF(ISBLANK('5. Supplying information'!E3),"",'5. Supplying information'!E3)</f>
        <v/>
      </c>
      <c r="G56" s="35" t="str">
        <f>IF(ISBLANK('5. Supplying information'!F3),"",'5. Supplying information'!F3)</f>
        <v/>
      </c>
      <c r="H56" s="35" t="str">
        <f>IF(ISBLANK('5. Supplying information'!G3),"",'5. Supplying information'!G3)</f>
        <v/>
      </c>
      <c r="I56" s="35" t="str">
        <f>IF(ISBLANK('5. Supplying information'!H3),"",'5. Supplying information'!H3)</f>
        <v/>
      </c>
      <c r="J56" s="35" t="str">
        <f>IF(ISBLANK('5. Supplying information'!I3),"",'5. Supplying information'!I3)</f>
        <v/>
      </c>
      <c r="K56" s="58" t="str">
        <f>IF(ISBLANK('5. Supplying information'!J3),"",'5. Supplying information'!J3)</f>
        <v/>
      </c>
      <c r="L56" s="39"/>
      <c r="M56" s="72"/>
      <c r="N56" s="23"/>
      <c r="O56" s="80"/>
      <c r="P56" s="39"/>
      <c r="Q56" s="40"/>
      <c r="R56" s="40"/>
      <c r="S56" s="40"/>
      <c r="T56" s="40"/>
      <c r="U56" s="40"/>
      <c r="V56" s="40"/>
      <c r="W56" s="40"/>
      <c r="X56" s="40"/>
      <c r="Y56" s="40"/>
      <c r="Z56" s="40"/>
      <c r="AA56" s="40"/>
      <c r="AB56" s="40"/>
    </row>
    <row r="57" spans="1:28" s="41" customFormat="1" ht="16.75" customHeight="1" x14ac:dyDescent="0.35">
      <c r="A57" s="181" t="str">
        <f t="shared" si="17"/>
        <v>Supplying information</v>
      </c>
      <c r="B57" s="170">
        <f t="shared" si="18"/>
        <v>5.0999999999999996</v>
      </c>
      <c r="C57" s="184" t="str">
        <f t="shared" si="18"/>
        <v>Information is provided to the requestor in a suitable format.</v>
      </c>
      <c r="D57" s="53" t="s">
        <v>51</v>
      </c>
      <c r="E57" s="65" t="s">
        <v>169</v>
      </c>
      <c r="F57" s="36" t="str">
        <f>IF(ISBLANK('5. Supplying information'!E4),"",'5. Supplying information'!E4)</f>
        <v/>
      </c>
      <c r="G57" s="35" t="str">
        <f>IF(ISBLANK('5. Supplying information'!F4),"",'5. Supplying information'!F4)</f>
        <v/>
      </c>
      <c r="H57" s="35" t="str">
        <f>IF(ISBLANK('5. Supplying information'!G4),"",'5. Supplying information'!G4)</f>
        <v/>
      </c>
      <c r="I57" s="35" t="str">
        <f>IF(ISBLANK('5. Supplying information'!H4),"",'5. Supplying information'!H4)</f>
        <v/>
      </c>
      <c r="J57" s="35" t="str">
        <f>IF(ISBLANK('5. Supplying information'!I4),"",'5. Supplying information'!I4)</f>
        <v/>
      </c>
      <c r="K57" s="58" t="str">
        <f>IF(ISBLANK('5. Supplying information'!J4),"",'5. Supplying information'!J4)</f>
        <v/>
      </c>
      <c r="L57" s="39"/>
      <c r="M57" s="72"/>
      <c r="N57" s="23"/>
      <c r="O57" s="80"/>
      <c r="P57" s="39"/>
      <c r="Q57" s="40"/>
      <c r="R57" s="40"/>
      <c r="S57" s="40"/>
      <c r="T57" s="40"/>
      <c r="U57" s="40"/>
      <c r="V57" s="40"/>
      <c r="W57" s="40"/>
      <c r="X57" s="40"/>
      <c r="Y57" s="40"/>
      <c r="Z57" s="40"/>
      <c r="AA57" s="40"/>
      <c r="AB57" s="40"/>
    </row>
    <row r="58" spans="1:28" s="41" customFormat="1" ht="65.400000000000006" customHeight="1" thickBot="1" x14ac:dyDescent="0.4">
      <c r="A58" s="181" t="str">
        <f t="shared" si="17"/>
        <v>Supplying information</v>
      </c>
      <c r="B58" s="171">
        <f t="shared" si="18"/>
        <v>5.0999999999999996</v>
      </c>
      <c r="C58" s="185" t="str">
        <f t="shared" si="18"/>
        <v>Information is provided to the requestor in a suitable format.</v>
      </c>
      <c r="D58" s="88" t="s">
        <v>52</v>
      </c>
      <c r="E58" s="104" t="s">
        <v>170</v>
      </c>
      <c r="F58" s="57" t="str">
        <f>IF(ISBLANK('5. Supplying information'!E5),"",'5. Supplying information'!E5)</f>
        <v/>
      </c>
      <c r="G58" s="87" t="str">
        <f>IF(ISBLANK('5. Supplying information'!F5),"",'5. Supplying information'!F5)</f>
        <v/>
      </c>
      <c r="H58" s="87" t="str">
        <f>IF(ISBLANK('5. Supplying information'!G5),"",'5. Supplying information'!G5)</f>
        <v/>
      </c>
      <c r="I58" s="87" t="str">
        <f>IF(ISBLANK('5. Supplying information'!H5),"",'5. Supplying information'!H5)</f>
        <v/>
      </c>
      <c r="J58" s="87" t="str">
        <f>IF(ISBLANK('5. Supplying information'!I5),"",'5. Supplying information'!I5)</f>
        <v/>
      </c>
      <c r="K58" s="113" t="str">
        <f>IF(ISBLANK('5. Supplying information'!J5),"",'5. Supplying information'!J5)</f>
        <v/>
      </c>
      <c r="L58" s="39"/>
      <c r="M58" s="72"/>
      <c r="N58" s="23"/>
      <c r="O58" s="80"/>
      <c r="P58" s="39"/>
      <c r="Q58" s="40"/>
      <c r="R58" s="40"/>
      <c r="S58" s="40"/>
      <c r="T58" s="40"/>
      <c r="U58" s="40"/>
      <c r="V58" s="40"/>
      <c r="W58" s="40"/>
      <c r="X58" s="40"/>
      <c r="Y58" s="40"/>
      <c r="Z58" s="40"/>
      <c r="AA58" s="40"/>
      <c r="AB58" s="40"/>
    </row>
    <row r="59" spans="1:28" s="41" customFormat="1" ht="65.400000000000006" customHeight="1" x14ac:dyDescent="0.35">
      <c r="A59" s="181" t="str">
        <f t="shared" si="17"/>
        <v>Supplying information</v>
      </c>
      <c r="B59" s="169">
        <v>5.2</v>
      </c>
      <c r="C59" s="172" t="s">
        <v>171</v>
      </c>
      <c r="D59" s="26" t="s">
        <v>53</v>
      </c>
      <c r="E59" s="64" t="s">
        <v>172</v>
      </c>
      <c r="F59" s="55" t="str">
        <f>IF(ISBLANK('5. Supplying information'!E6),"",'5. Supplying information'!E6)</f>
        <v/>
      </c>
      <c r="G59" s="49" t="str">
        <f>IF(ISBLANK('5. Supplying information'!F6),"",'5. Supplying information'!F6)</f>
        <v/>
      </c>
      <c r="H59" s="49" t="str">
        <f>IF(ISBLANK('5. Supplying information'!G6),"",'5. Supplying information'!G6)</f>
        <v/>
      </c>
      <c r="I59" s="49" t="str">
        <f>IF(ISBLANK('5. Supplying information'!H6),"",'5. Supplying information'!H6)</f>
        <v/>
      </c>
      <c r="J59" s="49" t="str">
        <f>IF(ISBLANK('5. Supplying information'!I6),"",'5. Supplying information'!I6)</f>
        <v/>
      </c>
      <c r="K59" s="114" t="str">
        <f>IF(ISBLANK('5. Supplying information'!J6),"",'5. Supplying information'!J6)</f>
        <v/>
      </c>
      <c r="L59" s="39"/>
      <c r="M59" s="72"/>
      <c r="N59" s="23"/>
      <c r="O59" s="30"/>
      <c r="P59" s="39"/>
      <c r="Q59" s="40"/>
      <c r="R59" s="40"/>
      <c r="S59" s="40"/>
      <c r="T59" s="40"/>
      <c r="U59" s="40"/>
      <c r="V59" s="40"/>
      <c r="W59" s="40"/>
      <c r="X59" s="40"/>
      <c r="Y59" s="40"/>
      <c r="Z59" s="40"/>
      <c r="AA59" s="40"/>
      <c r="AB59" s="40"/>
    </row>
    <row r="60" spans="1:28" s="41" customFormat="1" ht="49.25" customHeight="1" x14ac:dyDescent="0.35">
      <c r="A60" s="181" t="str">
        <f t="shared" si="17"/>
        <v>Supplying information</v>
      </c>
      <c r="B60" s="170">
        <f t="shared" ref="B60:C63" si="19">B59</f>
        <v>5.2</v>
      </c>
      <c r="C60" s="173" t="str">
        <f t="shared" si="19"/>
        <v>Information is provided to help people understand the response.</v>
      </c>
      <c r="D60" s="53" t="s">
        <v>54</v>
      </c>
      <c r="E60" s="65" t="s">
        <v>173</v>
      </c>
      <c r="F60" s="36" t="str">
        <f>IF(ISBLANK('5. Supplying information'!E7),"",'5. Supplying information'!E7)</f>
        <v/>
      </c>
      <c r="G60" s="35" t="str">
        <f>IF(ISBLANK('5. Supplying information'!F7),"",'5. Supplying information'!F7)</f>
        <v/>
      </c>
      <c r="H60" s="35" t="str">
        <f>IF(ISBLANK('5. Supplying information'!G7),"",'5. Supplying information'!G7)</f>
        <v/>
      </c>
      <c r="I60" s="35" t="str">
        <f>IF(ISBLANK('5. Supplying information'!H7),"",'5. Supplying information'!H7)</f>
        <v/>
      </c>
      <c r="J60" s="35" t="str">
        <f>IF(ISBLANK('5. Supplying information'!I7),"",'5. Supplying information'!I7)</f>
        <v/>
      </c>
      <c r="K60" s="58" t="str">
        <f>IF(ISBLANK('5. Supplying information'!J7),"",'5. Supplying information'!J7)</f>
        <v/>
      </c>
      <c r="L60" s="39"/>
      <c r="M60" s="72"/>
      <c r="N60" s="23"/>
      <c r="O60" s="30"/>
      <c r="P60" s="39"/>
      <c r="Q60" s="40"/>
      <c r="R60" s="40"/>
      <c r="S60" s="40"/>
      <c r="T60" s="40"/>
      <c r="U60" s="40"/>
      <c r="V60" s="40"/>
      <c r="W60" s="40"/>
      <c r="X60" s="40"/>
      <c r="Y60" s="40"/>
      <c r="Z60" s="40"/>
      <c r="AA60" s="40"/>
      <c r="AB60" s="40"/>
    </row>
    <row r="61" spans="1:28" s="41" customFormat="1" ht="16.75" customHeight="1" x14ac:dyDescent="0.35">
      <c r="A61" s="181" t="str">
        <f t="shared" si="17"/>
        <v>Supplying information</v>
      </c>
      <c r="B61" s="170">
        <f t="shared" si="19"/>
        <v>5.2</v>
      </c>
      <c r="C61" s="173" t="str">
        <f t="shared" si="19"/>
        <v>Information is provided to help people understand the response.</v>
      </c>
      <c r="D61" s="53" t="s">
        <v>78</v>
      </c>
      <c r="E61" s="65" t="s">
        <v>174</v>
      </c>
      <c r="F61" s="36" t="str">
        <f>IF(ISBLANK('5. Supplying information'!E8),"",'5. Supplying information'!E8)</f>
        <v/>
      </c>
      <c r="G61" s="35" t="str">
        <f>IF(ISBLANK('5. Supplying information'!F8),"",'5. Supplying information'!F8)</f>
        <v/>
      </c>
      <c r="H61" s="35" t="str">
        <f>IF(ISBLANK('5. Supplying information'!G8),"",'5. Supplying information'!G8)</f>
        <v/>
      </c>
      <c r="I61" s="35" t="str">
        <f>IF(ISBLANK('5. Supplying information'!H8),"",'5. Supplying information'!H8)</f>
        <v/>
      </c>
      <c r="J61" s="35" t="str">
        <f>IF(ISBLANK('5. Supplying information'!I8),"",'5. Supplying information'!I8)</f>
        <v/>
      </c>
      <c r="K61" s="58" t="str">
        <f>IF(ISBLANK('5. Supplying information'!J8),"",'5. Supplying information'!J8)</f>
        <v/>
      </c>
      <c r="L61" s="39"/>
      <c r="M61" s="72"/>
      <c r="N61" s="23"/>
      <c r="O61" s="30"/>
      <c r="P61" s="39"/>
      <c r="Q61" s="40"/>
      <c r="R61" s="40"/>
      <c r="S61" s="40"/>
      <c r="T61" s="40"/>
      <c r="U61" s="40"/>
      <c r="V61" s="40"/>
      <c r="W61" s="40"/>
      <c r="X61" s="40"/>
      <c r="Y61" s="40"/>
      <c r="Z61" s="40"/>
      <c r="AA61" s="40"/>
      <c r="AB61" s="40"/>
    </row>
    <row r="62" spans="1:28" s="41" customFormat="1" ht="33" customHeight="1" x14ac:dyDescent="0.35">
      <c r="A62" s="181" t="str">
        <f t="shared" si="17"/>
        <v>Supplying information</v>
      </c>
      <c r="B62" s="170">
        <f t="shared" si="19"/>
        <v>5.2</v>
      </c>
      <c r="C62" s="173" t="str">
        <f t="shared" si="19"/>
        <v>Information is provided to help people understand the response.</v>
      </c>
      <c r="D62" s="53" t="s">
        <v>79</v>
      </c>
      <c r="E62" s="65" t="s">
        <v>175</v>
      </c>
      <c r="F62" s="36" t="str">
        <f>IF(ISBLANK('5. Supplying information'!E9),"",'5. Supplying information'!E9)</f>
        <v/>
      </c>
      <c r="G62" s="35" t="str">
        <f>IF(ISBLANK('5. Supplying information'!F9),"",'5. Supplying information'!F9)</f>
        <v/>
      </c>
      <c r="H62" s="35" t="str">
        <f>IF(ISBLANK('5. Supplying information'!G9),"",'5. Supplying information'!G9)</f>
        <v/>
      </c>
      <c r="I62" s="35" t="str">
        <f>IF(ISBLANK('5. Supplying information'!H9),"",'5. Supplying information'!H9)</f>
        <v/>
      </c>
      <c r="J62" s="35" t="str">
        <f>IF(ISBLANK('5. Supplying information'!I9),"",'5. Supplying information'!I9)</f>
        <v/>
      </c>
      <c r="K62" s="58" t="str">
        <f>IF(ISBLANK('5. Supplying information'!J9),"",'5. Supplying information'!J9)</f>
        <v/>
      </c>
      <c r="L62" s="39"/>
      <c r="M62" s="72"/>
      <c r="N62" s="23"/>
      <c r="O62" s="30"/>
      <c r="P62" s="39"/>
      <c r="Q62" s="40"/>
      <c r="R62" s="40"/>
      <c r="S62" s="40"/>
      <c r="T62" s="40"/>
      <c r="U62" s="40"/>
      <c r="V62" s="40"/>
      <c r="W62" s="40"/>
      <c r="X62" s="40"/>
      <c r="Y62" s="40"/>
      <c r="Z62" s="40"/>
      <c r="AA62" s="40"/>
      <c r="AB62" s="40"/>
    </row>
    <row r="63" spans="1:28" s="41" customFormat="1" ht="49.25" customHeight="1" thickBot="1" x14ac:dyDescent="0.4">
      <c r="A63" s="181" t="str">
        <f t="shared" si="17"/>
        <v>Supplying information</v>
      </c>
      <c r="B63" s="171">
        <f t="shared" si="19"/>
        <v>5.2</v>
      </c>
      <c r="C63" s="174" t="str">
        <f t="shared" si="19"/>
        <v>Information is provided to help people understand the response.</v>
      </c>
      <c r="D63" s="88" t="s">
        <v>177</v>
      </c>
      <c r="E63" s="71" t="s">
        <v>176</v>
      </c>
      <c r="F63" s="57" t="str">
        <f>IF(ISBLANK('5. Supplying information'!E10),"",'5. Supplying information'!E10)</f>
        <v/>
      </c>
      <c r="G63" s="87" t="str">
        <f>IF(ISBLANK('5. Supplying information'!F10),"",'5. Supplying information'!F10)</f>
        <v/>
      </c>
      <c r="H63" s="87" t="str">
        <f>IF(ISBLANK('5. Supplying information'!G10),"",'5. Supplying information'!G10)</f>
        <v/>
      </c>
      <c r="I63" s="87" t="str">
        <f>IF(ISBLANK('5. Supplying information'!H10),"",'5. Supplying information'!H10)</f>
        <v/>
      </c>
      <c r="J63" s="87" t="str">
        <f>IF(ISBLANK('5. Supplying information'!I10),"",'5. Supplying information'!I10)</f>
        <v/>
      </c>
      <c r="K63" s="113" t="str">
        <f>IF(ISBLANK('5. Supplying information'!J10),"",'5. Supplying information'!J10)</f>
        <v/>
      </c>
      <c r="L63" s="39"/>
      <c r="M63" s="72"/>
      <c r="N63" s="23"/>
      <c r="O63" s="30"/>
      <c r="P63" s="39"/>
      <c r="Q63" s="40"/>
      <c r="R63" s="40"/>
      <c r="S63" s="40"/>
      <c r="T63" s="40"/>
      <c r="U63" s="40"/>
      <c r="V63" s="40"/>
      <c r="W63" s="40"/>
      <c r="X63" s="40"/>
      <c r="Y63" s="40"/>
      <c r="Z63" s="40"/>
      <c r="AA63" s="40"/>
      <c r="AB63" s="40"/>
    </row>
    <row r="64" spans="1:28" s="41" customFormat="1" ht="49.25" customHeight="1" x14ac:dyDescent="0.3">
      <c r="A64" s="181" t="str">
        <f t="shared" si="17"/>
        <v>Supplying information</v>
      </c>
      <c r="B64" s="175">
        <v>5.3</v>
      </c>
      <c r="C64" s="177" t="s">
        <v>178</v>
      </c>
      <c r="D64" s="49" t="s">
        <v>179</v>
      </c>
      <c r="E64" s="68" t="s">
        <v>180</v>
      </c>
      <c r="F64" s="55" t="str">
        <f>IF(ISBLANK('5. Supplying information'!E11),"",'5. Supplying information'!E11)</f>
        <v/>
      </c>
      <c r="G64" s="49" t="str">
        <f>IF(ISBLANK('5. Supplying information'!F11),"",'5. Supplying information'!F11)</f>
        <v/>
      </c>
      <c r="H64" s="49" t="str">
        <f>IF(ISBLANK('5. Supplying information'!G11),"",'5. Supplying information'!G11)</f>
        <v/>
      </c>
      <c r="I64" s="49" t="str">
        <f>IF(ISBLANK('5. Supplying information'!H11),"",'5. Supplying information'!H11)</f>
        <v/>
      </c>
      <c r="J64" s="49" t="str">
        <f>IF(ISBLANK('5. Supplying information'!I11),"",'5. Supplying information'!I11)</f>
        <v/>
      </c>
      <c r="K64" s="114" t="str">
        <f>IF(ISBLANK('5. Supplying information'!J11),"",'5. Supplying information'!J11)</f>
        <v/>
      </c>
      <c r="L64" s="39"/>
      <c r="M64" s="72"/>
      <c r="N64" s="30"/>
      <c r="O64" s="31"/>
      <c r="P64" s="39"/>
      <c r="Q64" s="40"/>
      <c r="R64" s="40"/>
      <c r="S64" s="40"/>
      <c r="T64" s="40"/>
      <c r="U64" s="40"/>
      <c r="V64" s="40"/>
      <c r="W64" s="40"/>
      <c r="X64" s="40"/>
      <c r="Y64" s="40"/>
      <c r="Z64" s="40"/>
      <c r="AA64" s="40"/>
      <c r="AB64" s="40"/>
    </row>
    <row r="65" spans="1:28" s="41" customFormat="1" ht="33" customHeight="1" x14ac:dyDescent="0.3">
      <c r="A65" s="181" t="str">
        <f t="shared" si="17"/>
        <v>Supplying information</v>
      </c>
      <c r="B65" s="179">
        <f t="shared" ref="B65:C66" si="20">B64</f>
        <v>5.3</v>
      </c>
      <c r="C65" s="186" t="str">
        <f t="shared" si="20"/>
        <v>Decisions to withhold information from responses are explained clearly to requestors.</v>
      </c>
      <c r="D65" s="35" t="s">
        <v>181</v>
      </c>
      <c r="E65" s="69" t="s">
        <v>175</v>
      </c>
      <c r="F65" s="36" t="str">
        <f>IF(ISBLANK('5. Supplying information'!E12),"",'5. Supplying information'!E12)</f>
        <v/>
      </c>
      <c r="G65" s="35" t="str">
        <f>IF(ISBLANK('5. Supplying information'!F12),"",'5. Supplying information'!F12)</f>
        <v/>
      </c>
      <c r="H65" s="35" t="str">
        <f>IF(ISBLANK('5. Supplying information'!G12),"",'5. Supplying information'!G12)</f>
        <v/>
      </c>
      <c r="I65" s="35" t="str">
        <f>IF(ISBLANK('5. Supplying information'!H12),"",'5. Supplying information'!H12)</f>
        <v/>
      </c>
      <c r="J65" s="35" t="str">
        <f>IF(ISBLANK('5. Supplying information'!I12),"",'5. Supplying information'!I12)</f>
        <v/>
      </c>
      <c r="K65" s="58" t="str">
        <f>IF(ISBLANK('5. Supplying information'!J12),"",'5. Supplying information'!J12)</f>
        <v/>
      </c>
      <c r="L65" s="39"/>
      <c r="M65" s="72"/>
      <c r="N65" s="30"/>
      <c r="O65" s="31"/>
      <c r="P65" s="39"/>
      <c r="Q65" s="40"/>
      <c r="R65" s="40"/>
      <c r="S65" s="40"/>
      <c r="T65" s="40"/>
      <c r="U65" s="40"/>
      <c r="V65" s="40"/>
      <c r="W65" s="40"/>
      <c r="X65" s="40"/>
      <c r="Y65" s="40"/>
      <c r="Z65" s="40"/>
      <c r="AA65" s="40"/>
      <c r="AB65" s="40"/>
    </row>
    <row r="66" spans="1:28" s="41" customFormat="1" ht="49.25" customHeight="1" thickBot="1" x14ac:dyDescent="0.35">
      <c r="A66" s="181" t="str">
        <f t="shared" si="17"/>
        <v>Supplying information</v>
      </c>
      <c r="B66" s="176">
        <f t="shared" si="20"/>
        <v>5.3</v>
      </c>
      <c r="C66" s="178" t="str">
        <f t="shared" si="20"/>
        <v>Decisions to withhold information from responses are explained clearly to requestors.</v>
      </c>
      <c r="D66" s="87" t="s">
        <v>182</v>
      </c>
      <c r="E66" s="71" t="s">
        <v>176</v>
      </c>
      <c r="F66" s="57" t="str">
        <f>IF(ISBLANK('5. Supplying information'!E13),"",'5. Supplying information'!E13)</f>
        <v/>
      </c>
      <c r="G66" s="87" t="str">
        <f>IF(ISBLANK('5. Supplying information'!F13),"",'5. Supplying information'!F13)</f>
        <v/>
      </c>
      <c r="H66" s="87" t="str">
        <f>IF(ISBLANK('5. Supplying information'!G13),"",'5. Supplying information'!G13)</f>
        <v/>
      </c>
      <c r="I66" s="87" t="str">
        <f>IF(ISBLANK('5. Supplying information'!H13),"",'5. Supplying information'!H13)</f>
        <v/>
      </c>
      <c r="J66" s="87" t="str">
        <f>IF(ISBLANK('5. Supplying information'!I13),"",'5. Supplying information'!I13)</f>
        <v/>
      </c>
      <c r="K66" s="113" t="str">
        <f>IF(ISBLANK('5. Supplying information'!J13),"",'5. Supplying information'!J13)</f>
        <v/>
      </c>
      <c r="L66" s="39"/>
      <c r="M66" s="72"/>
      <c r="N66" s="30"/>
      <c r="O66" s="31"/>
      <c r="P66" s="39"/>
      <c r="Q66" s="40"/>
      <c r="R66" s="40"/>
      <c r="S66" s="40"/>
      <c r="T66" s="40"/>
      <c r="U66" s="40"/>
      <c r="V66" s="40"/>
      <c r="W66" s="40"/>
      <c r="X66" s="40"/>
      <c r="Y66" s="40"/>
      <c r="Z66" s="40"/>
      <c r="AA66" s="40"/>
      <c r="AB66" s="40"/>
    </row>
    <row r="67" spans="1:28" s="41" customFormat="1" ht="33" customHeight="1" x14ac:dyDescent="0.3">
      <c r="A67" s="181" t="str">
        <f t="shared" si="17"/>
        <v>Supplying information</v>
      </c>
      <c r="B67" s="175">
        <v>5.4</v>
      </c>
      <c r="C67" s="177" t="s">
        <v>183</v>
      </c>
      <c r="D67" s="49" t="s">
        <v>184</v>
      </c>
      <c r="E67" s="68" t="s">
        <v>185</v>
      </c>
      <c r="F67" s="55" t="str">
        <f>IF(ISBLANK('5. Supplying information'!E14),"",'5. Supplying information'!E14)</f>
        <v/>
      </c>
      <c r="G67" s="49" t="str">
        <f>IF(ISBLANK('5. Supplying information'!F14),"",'5. Supplying information'!F14)</f>
        <v/>
      </c>
      <c r="H67" s="49" t="str">
        <f>IF(ISBLANK('5. Supplying information'!G14),"",'5. Supplying information'!G14)</f>
        <v/>
      </c>
      <c r="I67" s="49" t="str">
        <f>IF(ISBLANK('5. Supplying information'!H14),"",'5. Supplying information'!H14)</f>
        <v/>
      </c>
      <c r="J67" s="49" t="str">
        <f>IF(ISBLANK('5. Supplying information'!I14),"",'5. Supplying information'!I14)</f>
        <v/>
      </c>
      <c r="K67" s="114" t="str">
        <f>IF(ISBLANK('5. Supplying information'!J14),"",'5. Supplying information'!J14)</f>
        <v/>
      </c>
      <c r="L67" s="39"/>
      <c r="M67" s="72"/>
      <c r="N67" s="30"/>
      <c r="O67" s="31"/>
      <c r="P67" s="39"/>
      <c r="Q67" s="40"/>
      <c r="R67" s="40"/>
      <c r="S67" s="40"/>
      <c r="T67" s="40"/>
      <c r="U67" s="40"/>
      <c r="V67" s="40"/>
      <c r="W67" s="40"/>
      <c r="X67" s="40"/>
      <c r="Y67" s="40"/>
      <c r="Z67" s="40"/>
      <c r="AA67" s="40"/>
      <c r="AB67" s="40"/>
    </row>
    <row r="68" spans="1:28" s="41" customFormat="1" ht="33" customHeight="1" thickBot="1" x14ac:dyDescent="0.35">
      <c r="A68" s="181" t="str">
        <f t="shared" si="17"/>
        <v>Supplying information</v>
      </c>
      <c r="B68" s="176">
        <f t="shared" ref="B68:C68" si="21">B67</f>
        <v>5.4</v>
      </c>
      <c r="C68" s="178" t="str">
        <f t="shared" si="21"/>
        <v>People are given direct access to their information, if requested or required.</v>
      </c>
      <c r="D68" s="87" t="s">
        <v>187</v>
      </c>
      <c r="E68" s="71" t="s">
        <v>186</v>
      </c>
      <c r="F68" s="57" t="str">
        <f>IF(ISBLANK('5. Supplying information'!E15),"",'5. Supplying information'!E15)</f>
        <v/>
      </c>
      <c r="G68" s="87" t="str">
        <f>IF(ISBLANK('5. Supplying information'!F15),"",'5. Supplying information'!F15)</f>
        <v/>
      </c>
      <c r="H68" s="87" t="str">
        <f>IF(ISBLANK('5. Supplying information'!G15),"",'5. Supplying information'!G15)</f>
        <v/>
      </c>
      <c r="I68" s="87" t="str">
        <f>IF(ISBLANK('5. Supplying information'!H15),"",'5. Supplying information'!H15)</f>
        <v/>
      </c>
      <c r="J68" s="87" t="str">
        <f>IF(ISBLANK('5. Supplying information'!I15),"",'5. Supplying information'!I15)</f>
        <v/>
      </c>
      <c r="K68" s="113" t="str">
        <f>IF(ISBLANK('5. Supplying information'!J15),"",'5. Supplying information'!J15)</f>
        <v/>
      </c>
      <c r="L68" s="39"/>
      <c r="M68" s="72"/>
      <c r="N68" s="30"/>
      <c r="O68" s="31"/>
      <c r="P68" s="39"/>
      <c r="Q68" s="40"/>
      <c r="R68" s="40"/>
      <c r="S68" s="40"/>
      <c r="T68" s="40"/>
      <c r="U68" s="40"/>
      <c r="V68" s="40"/>
      <c r="W68" s="40"/>
      <c r="X68" s="40"/>
      <c r="Y68" s="40"/>
      <c r="Z68" s="40"/>
      <c r="AA68" s="40"/>
      <c r="AB68" s="40"/>
    </row>
    <row r="69" spans="1:28" s="41" customFormat="1" ht="30.5" customHeight="1" x14ac:dyDescent="0.3">
      <c r="A69" s="181" t="str">
        <f t="shared" si="17"/>
        <v>Supplying information</v>
      </c>
      <c r="B69" s="175">
        <v>5.5</v>
      </c>
      <c r="C69" s="172" t="s">
        <v>188</v>
      </c>
      <c r="D69" s="102" t="s">
        <v>189</v>
      </c>
      <c r="E69" s="68" t="s">
        <v>190</v>
      </c>
      <c r="F69" s="55" t="str">
        <f>IF(ISBLANK('5. Supplying information'!E16),"",'5. Supplying information'!E16)</f>
        <v/>
      </c>
      <c r="G69" s="49" t="str">
        <f>IF(ISBLANK('5. Supplying information'!F16),"",'5. Supplying information'!F16)</f>
        <v/>
      </c>
      <c r="H69" s="49" t="str">
        <f>IF(ISBLANK('5. Supplying information'!G16),"",'5. Supplying information'!G16)</f>
        <v/>
      </c>
      <c r="I69" s="49" t="str">
        <f>IF(ISBLANK('5. Supplying information'!H16),"",'5. Supplying information'!H16)</f>
        <v/>
      </c>
      <c r="J69" s="49" t="str">
        <f>IF(ISBLANK('5. Supplying information'!I16),"",'5. Supplying information'!I16)</f>
        <v/>
      </c>
      <c r="K69" s="114" t="str">
        <f>IF(ISBLANK('5. Supplying information'!J16),"",'5. Supplying information'!J16)</f>
        <v/>
      </c>
      <c r="L69" s="39"/>
      <c r="M69" s="72"/>
      <c r="N69" s="30"/>
      <c r="O69" s="30"/>
      <c r="P69" s="39"/>
      <c r="Q69" s="40"/>
      <c r="R69" s="40"/>
      <c r="S69" s="40"/>
      <c r="T69" s="40"/>
      <c r="U69" s="40"/>
      <c r="V69" s="40"/>
      <c r="W69" s="40"/>
      <c r="X69" s="40"/>
      <c r="Y69" s="40"/>
      <c r="Z69" s="40"/>
      <c r="AA69" s="40"/>
      <c r="AB69" s="40"/>
    </row>
    <row r="70" spans="1:28" s="41" customFormat="1" ht="16.75" customHeight="1" x14ac:dyDescent="0.3">
      <c r="A70" s="181" t="str">
        <f t="shared" ref="A70:C72" si="22">A69</f>
        <v>Supplying information</v>
      </c>
      <c r="B70" s="179">
        <f t="shared" si="22"/>
        <v>5.5</v>
      </c>
      <c r="C70" s="173" t="str">
        <f t="shared" si="22"/>
        <v>Access to information provided is tracked to identify the source of any further disclosures.</v>
      </c>
      <c r="D70" s="66" t="s">
        <v>194</v>
      </c>
      <c r="E70" s="69" t="s">
        <v>191</v>
      </c>
      <c r="F70" s="36" t="str">
        <f>IF(ISBLANK('5. Supplying information'!E17),"",'5. Supplying information'!E17)</f>
        <v/>
      </c>
      <c r="G70" s="35" t="str">
        <f>IF(ISBLANK('5. Supplying information'!F17),"",'5. Supplying information'!F17)</f>
        <v/>
      </c>
      <c r="H70" s="35" t="str">
        <f>IF(ISBLANK('5. Supplying information'!G17),"",'5. Supplying information'!G17)</f>
        <v/>
      </c>
      <c r="I70" s="35" t="str">
        <f>IF(ISBLANK('5. Supplying information'!H17),"",'5. Supplying information'!H17)</f>
        <v/>
      </c>
      <c r="J70" s="35" t="str">
        <f>IF(ISBLANK('5. Supplying information'!I17),"",'5. Supplying information'!I17)</f>
        <v/>
      </c>
      <c r="K70" s="58" t="str">
        <f>IF(ISBLANK('5. Supplying information'!J17),"",'5. Supplying information'!J17)</f>
        <v/>
      </c>
      <c r="L70" s="39"/>
      <c r="M70" s="72"/>
      <c r="N70" s="30"/>
      <c r="O70" s="30"/>
      <c r="P70" s="39"/>
      <c r="Q70" s="40"/>
      <c r="R70" s="40"/>
      <c r="S70" s="40"/>
      <c r="T70" s="40"/>
      <c r="U70" s="40"/>
      <c r="V70" s="40"/>
      <c r="W70" s="40"/>
      <c r="X70" s="40"/>
      <c r="Y70" s="40"/>
      <c r="Z70" s="40"/>
      <c r="AA70" s="40"/>
      <c r="AB70" s="40"/>
    </row>
    <row r="71" spans="1:28" s="41" customFormat="1" ht="49.25" customHeight="1" x14ac:dyDescent="0.3">
      <c r="A71" s="181" t="str">
        <f t="shared" si="22"/>
        <v>Supplying information</v>
      </c>
      <c r="B71" s="179">
        <f t="shared" si="22"/>
        <v>5.5</v>
      </c>
      <c r="C71" s="173" t="str">
        <f t="shared" si="22"/>
        <v>Access to information provided is tracked to identify the source of any further disclosures.</v>
      </c>
      <c r="D71" s="66" t="s">
        <v>195</v>
      </c>
      <c r="E71" s="69" t="s">
        <v>192</v>
      </c>
      <c r="F71" s="36" t="str">
        <f>IF(ISBLANK('5. Supplying information'!E18),"",'5. Supplying information'!E18)</f>
        <v/>
      </c>
      <c r="G71" s="35" t="str">
        <f>IF(ISBLANK('5. Supplying information'!F18),"",'5. Supplying information'!F18)</f>
        <v/>
      </c>
      <c r="H71" s="35" t="str">
        <f>IF(ISBLANK('5. Supplying information'!G18),"",'5. Supplying information'!G18)</f>
        <v/>
      </c>
      <c r="I71" s="35" t="str">
        <f>IF(ISBLANK('5. Supplying information'!H18),"",'5. Supplying information'!H18)</f>
        <v/>
      </c>
      <c r="J71" s="35" t="str">
        <f>IF(ISBLANK('5. Supplying information'!I18),"",'5. Supplying information'!I18)</f>
        <v/>
      </c>
      <c r="K71" s="58" t="str">
        <f>IF(ISBLANK('5. Supplying information'!J18),"",'5. Supplying information'!J18)</f>
        <v/>
      </c>
      <c r="L71" s="39"/>
      <c r="M71" s="72"/>
      <c r="N71" s="30"/>
      <c r="O71" s="30"/>
      <c r="P71" s="39"/>
      <c r="Q71" s="40"/>
      <c r="R71" s="40"/>
      <c r="S71" s="40"/>
      <c r="T71" s="40"/>
      <c r="U71" s="40"/>
      <c r="V71" s="40"/>
      <c r="W71" s="40"/>
      <c r="X71" s="40"/>
      <c r="Y71" s="40"/>
      <c r="Z71" s="40"/>
      <c r="AA71" s="40"/>
      <c r="AB71" s="40"/>
    </row>
    <row r="72" spans="1:28" s="41" customFormat="1" ht="33" customHeight="1" thickBot="1" x14ac:dyDescent="0.35">
      <c r="A72" s="182" t="str">
        <f t="shared" si="22"/>
        <v>Supplying information</v>
      </c>
      <c r="B72" s="176">
        <f t="shared" si="22"/>
        <v>5.5</v>
      </c>
      <c r="C72" s="174" t="str">
        <f t="shared" si="22"/>
        <v>Access to information provided is tracked to identify the source of any further disclosures.</v>
      </c>
      <c r="D72" s="92" t="s">
        <v>196</v>
      </c>
      <c r="E72" s="71" t="s">
        <v>193</v>
      </c>
      <c r="F72" s="57" t="str">
        <f>IF(ISBLANK('5. Supplying information'!E19),"",'5. Supplying information'!E19)</f>
        <v/>
      </c>
      <c r="G72" s="87" t="str">
        <f>IF(ISBLANK('5. Supplying information'!F19),"",'5. Supplying information'!F19)</f>
        <v/>
      </c>
      <c r="H72" s="87" t="str">
        <f>IF(ISBLANK('5. Supplying information'!G19),"",'5. Supplying information'!G19)</f>
        <v/>
      </c>
      <c r="I72" s="87" t="str">
        <f>IF(ISBLANK('5. Supplying information'!H19),"",'5. Supplying information'!H19)</f>
        <v/>
      </c>
      <c r="J72" s="87" t="str">
        <f>IF(ISBLANK('5. Supplying information'!I19),"",'5. Supplying information'!I19)</f>
        <v/>
      </c>
      <c r="K72" s="113" t="str">
        <f>IF(ISBLANK('5. Supplying information'!J19),"",'5. Supplying information'!J19)</f>
        <v/>
      </c>
      <c r="L72" s="39"/>
      <c r="M72" s="72"/>
      <c r="N72" s="30"/>
      <c r="O72" s="30"/>
      <c r="P72" s="39"/>
      <c r="Q72" s="40"/>
      <c r="R72" s="40"/>
      <c r="S72" s="40"/>
      <c r="T72" s="40"/>
      <c r="U72" s="40"/>
      <c r="V72" s="40"/>
      <c r="W72" s="40"/>
      <c r="X72" s="40"/>
      <c r="Y72" s="40"/>
      <c r="Z72" s="40"/>
      <c r="AA72" s="40"/>
      <c r="AB72" s="40"/>
    </row>
    <row r="73" spans="1:28" s="41" customFormat="1" ht="78" customHeight="1" x14ac:dyDescent="0.35">
      <c r="A73" s="196" t="s">
        <v>214</v>
      </c>
      <c r="B73" s="169">
        <v>6.1</v>
      </c>
      <c r="C73" s="172" t="s">
        <v>198</v>
      </c>
      <c r="D73" s="26" t="s">
        <v>55</v>
      </c>
      <c r="E73" s="68" t="s">
        <v>199</v>
      </c>
      <c r="F73" s="55" t="str">
        <f>IF(ISBLANK('6. Monitoring &amp; improving perf'!E2),"",'6. Monitoring &amp; improving perf'!E2)</f>
        <v/>
      </c>
      <c r="G73" s="49" t="str">
        <f>IF(ISBLANK('6. Monitoring &amp; improving perf'!F2),"",'6. Monitoring &amp; improving perf'!F2)</f>
        <v/>
      </c>
      <c r="H73" s="49" t="str">
        <f>IF(ISBLANK('6. Monitoring &amp; improving perf'!G2),"",'6. Monitoring &amp; improving perf'!G2)</f>
        <v/>
      </c>
      <c r="I73" s="49" t="str">
        <f>IF(ISBLANK('6. Monitoring &amp; improving perf'!H2),"",'6. Monitoring &amp; improving perf'!H2)</f>
        <v/>
      </c>
      <c r="J73" s="49" t="str">
        <f>IF(ISBLANK('6. Monitoring &amp; improving perf'!I2),"",'6. Monitoring &amp; improving perf'!I2)</f>
        <v/>
      </c>
      <c r="K73" s="114" t="str">
        <f>IF(ISBLANK('6. Monitoring &amp; improving perf'!J2),"",'6. Monitoring &amp; improving perf'!J2)</f>
        <v/>
      </c>
      <c r="L73" s="39"/>
      <c r="M73" s="72"/>
      <c r="N73" s="23"/>
      <c r="O73" s="30"/>
      <c r="P73" s="39"/>
      <c r="Q73" s="40"/>
      <c r="R73" s="40"/>
      <c r="S73" s="40"/>
      <c r="T73" s="40"/>
      <c r="U73" s="40"/>
      <c r="V73" s="40"/>
      <c r="W73" s="40"/>
      <c r="X73" s="40"/>
      <c r="Y73" s="40"/>
      <c r="Z73" s="40"/>
      <c r="AA73" s="40"/>
      <c r="AB73" s="40"/>
    </row>
    <row r="74" spans="1:28" s="41" customFormat="1" ht="52.25" customHeight="1" x14ac:dyDescent="0.35">
      <c r="A74" s="197" t="str">
        <f t="shared" ref="A74:C79" si="23">A73</f>
        <v>Monitoring &amp; improving performance</v>
      </c>
      <c r="B74" s="170">
        <f t="shared" si="23"/>
        <v>6.1</v>
      </c>
      <c r="C74" s="173" t="str">
        <f t="shared" si="23"/>
        <v>Performance and compliance in handling requests is monitored. Performance and compliance information is used to improve processes.</v>
      </c>
      <c r="D74" s="53" t="s">
        <v>56</v>
      </c>
      <c r="E74" s="69" t="s">
        <v>200</v>
      </c>
      <c r="F74" s="36" t="str">
        <f>IF(ISBLANK('6. Monitoring &amp; improving perf'!E3),"",'6. Monitoring &amp; improving perf'!E3)</f>
        <v/>
      </c>
      <c r="G74" s="35" t="str">
        <f>IF(ISBLANK('6. Monitoring &amp; improving perf'!F3),"",'6. Monitoring &amp; improving perf'!F3)</f>
        <v/>
      </c>
      <c r="H74" s="35" t="str">
        <f>IF(ISBLANK('6. Monitoring &amp; improving perf'!G3),"",'6. Monitoring &amp; improving perf'!G3)</f>
        <v/>
      </c>
      <c r="I74" s="35" t="str">
        <f>IF(ISBLANK('6. Monitoring &amp; improving perf'!H3),"",'6. Monitoring &amp; improving perf'!H3)</f>
        <v/>
      </c>
      <c r="J74" s="35" t="str">
        <f>IF(ISBLANK('6. Monitoring &amp; improving perf'!I3),"",'6. Monitoring &amp; improving perf'!I3)</f>
        <v/>
      </c>
      <c r="K74" s="58" t="str">
        <f>IF(ISBLANK('6. Monitoring &amp; improving perf'!J3),"",'6. Monitoring &amp; improving perf'!J3)</f>
        <v/>
      </c>
      <c r="L74" s="39"/>
      <c r="M74" s="72"/>
      <c r="N74" s="23"/>
      <c r="O74" s="30"/>
      <c r="P74" s="39"/>
      <c r="Q74" s="40"/>
      <c r="R74" s="40"/>
      <c r="S74" s="40"/>
      <c r="T74" s="40"/>
      <c r="U74" s="40"/>
      <c r="V74" s="40"/>
      <c r="W74" s="40"/>
      <c r="X74" s="40"/>
      <c r="Y74" s="40"/>
      <c r="Z74" s="40"/>
      <c r="AA74" s="40"/>
      <c r="AB74" s="40"/>
    </row>
    <row r="75" spans="1:28" s="41" customFormat="1" ht="69" customHeight="1" x14ac:dyDescent="0.35">
      <c r="A75" s="197" t="str">
        <f t="shared" si="23"/>
        <v>Monitoring &amp; improving performance</v>
      </c>
      <c r="B75" s="170">
        <f t="shared" si="23"/>
        <v>6.1</v>
      </c>
      <c r="C75" s="173" t="str">
        <f t="shared" si="23"/>
        <v>Performance and compliance in handling requests is monitored. Performance and compliance information is used to improve processes.</v>
      </c>
      <c r="D75" s="53" t="s">
        <v>57</v>
      </c>
      <c r="E75" s="69" t="s">
        <v>201</v>
      </c>
      <c r="F75" s="36" t="str">
        <f>IF(ISBLANK('6. Monitoring &amp; improving perf'!E4),"",'6. Monitoring &amp; improving perf'!E4)</f>
        <v/>
      </c>
      <c r="G75" s="35" t="str">
        <f>IF(ISBLANK('6. Monitoring &amp; improving perf'!F4),"",'6. Monitoring &amp; improving perf'!F4)</f>
        <v/>
      </c>
      <c r="H75" s="35" t="str">
        <f>IF(ISBLANK('6. Monitoring &amp; improving perf'!G4),"",'6. Monitoring &amp; improving perf'!G4)</f>
        <v/>
      </c>
      <c r="I75" s="35" t="str">
        <f>IF(ISBLANK('6. Monitoring &amp; improving perf'!H4),"",'6. Monitoring &amp; improving perf'!H4)</f>
        <v/>
      </c>
      <c r="J75" s="35" t="str">
        <f>IF(ISBLANK('6. Monitoring &amp; improving perf'!I4),"",'6. Monitoring &amp; improving perf'!I4)</f>
        <v/>
      </c>
      <c r="K75" s="58" t="str">
        <f>IF(ISBLANK('6. Monitoring &amp; improving perf'!J4),"",'6. Monitoring &amp; improving perf'!J4)</f>
        <v/>
      </c>
      <c r="L75" s="39"/>
      <c r="M75" s="72"/>
      <c r="N75" s="23"/>
      <c r="O75" s="30"/>
      <c r="P75" s="39"/>
      <c r="Q75" s="40"/>
      <c r="R75" s="40"/>
      <c r="S75" s="40"/>
      <c r="T75" s="40"/>
      <c r="U75" s="40"/>
      <c r="V75" s="40"/>
      <c r="W75" s="40"/>
      <c r="X75" s="40"/>
      <c r="Y75" s="40"/>
      <c r="Z75" s="40"/>
      <c r="AA75" s="40"/>
      <c r="AB75" s="40"/>
    </row>
    <row r="76" spans="1:28" s="41" customFormat="1" ht="49.25" customHeight="1" x14ac:dyDescent="0.35">
      <c r="A76" s="197" t="str">
        <f t="shared" si="23"/>
        <v>Monitoring &amp; improving performance</v>
      </c>
      <c r="B76" s="170">
        <f t="shared" si="23"/>
        <v>6.1</v>
      </c>
      <c r="C76" s="173" t="str">
        <f t="shared" si="23"/>
        <v>Performance and compliance in handling requests is monitored. Performance and compliance information is used to improve processes.</v>
      </c>
      <c r="D76" s="53" t="s">
        <v>80</v>
      </c>
      <c r="E76" s="69" t="s">
        <v>202</v>
      </c>
      <c r="F76" s="36" t="str">
        <f>IF(ISBLANK('6. Monitoring &amp; improving perf'!E5),"",'6. Monitoring &amp; improving perf'!E5)</f>
        <v/>
      </c>
      <c r="G76" s="35" t="str">
        <f>IF(ISBLANK('6. Monitoring &amp; improving perf'!F5),"",'6. Monitoring &amp; improving perf'!F5)</f>
        <v/>
      </c>
      <c r="H76" s="35" t="str">
        <f>IF(ISBLANK('6. Monitoring &amp; improving perf'!G5),"",'6. Monitoring &amp; improving perf'!G5)</f>
        <v/>
      </c>
      <c r="I76" s="35" t="str">
        <f>IF(ISBLANK('6. Monitoring &amp; improving perf'!H5),"",'6. Monitoring &amp; improving perf'!H5)</f>
        <v/>
      </c>
      <c r="J76" s="35" t="str">
        <f>IF(ISBLANK('6. Monitoring &amp; improving perf'!I5),"",'6. Monitoring &amp; improving perf'!I5)</f>
        <v/>
      </c>
      <c r="K76" s="58" t="str">
        <f>IF(ISBLANK('6. Monitoring &amp; improving perf'!J5),"",'6. Monitoring &amp; improving perf'!J5)</f>
        <v/>
      </c>
      <c r="L76" s="39"/>
      <c r="M76" s="72"/>
      <c r="N76" s="23"/>
      <c r="O76" s="30"/>
      <c r="P76" s="39"/>
      <c r="Q76" s="40"/>
      <c r="R76" s="40"/>
      <c r="S76" s="40"/>
      <c r="T76" s="40"/>
      <c r="U76" s="40"/>
      <c r="V76" s="40"/>
      <c r="W76" s="40"/>
      <c r="X76" s="40"/>
      <c r="Y76" s="40"/>
      <c r="Z76" s="40"/>
      <c r="AA76" s="40"/>
      <c r="AB76" s="40"/>
    </row>
    <row r="77" spans="1:28" s="41" customFormat="1" ht="49.25" customHeight="1" x14ac:dyDescent="0.35">
      <c r="A77" s="197" t="str">
        <f t="shared" si="23"/>
        <v>Monitoring &amp; improving performance</v>
      </c>
      <c r="B77" s="170">
        <f t="shared" si="23"/>
        <v>6.1</v>
      </c>
      <c r="C77" s="173" t="str">
        <f t="shared" si="23"/>
        <v>Performance and compliance in handling requests is monitored. Performance and compliance information is used to improve processes.</v>
      </c>
      <c r="D77" s="53" t="s">
        <v>81</v>
      </c>
      <c r="E77" s="69" t="s">
        <v>203</v>
      </c>
      <c r="F77" s="36" t="str">
        <f>IF(ISBLANK('6. Monitoring &amp; improving perf'!E6),"",'6. Monitoring &amp; improving perf'!E6)</f>
        <v/>
      </c>
      <c r="G77" s="35" t="str">
        <f>IF(ISBLANK('6. Monitoring &amp; improving perf'!F6),"",'6. Monitoring &amp; improving perf'!F6)</f>
        <v/>
      </c>
      <c r="H77" s="35" t="str">
        <f>IF(ISBLANK('6. Monitoring &amp; improving perf'!G6),"",'6. Monitoring &amp; improving perf'!G6)</f>
        <v/>
      </c>
      <c r="I77" s="35" t="str">
        <f>IF(ISBLANK('6. Monitoring &amp; improving perf'!H6),"",'6. Monitoring &amp; improving perf'!H6)</f>
        <v/>
      </c>
      <c r="J77" s="35" t="str">
        <f>IF(ISBLANK('6. Monitoring &amp; improving perf'!I6),"",'6. Monitoring &amp; improving perf'!I6)</f>
        <v/>
      </c>
      <c r="K77" s="58" t="str">
        <f>IF(ISBLANK('6. Monitoring &amp; improving perf'!J6),"",'6. Monitoring &amp; improving perf'!J6)</f>
        <v/>
      </c>
      <c r="L77" s="39"/>
      <c r="M77" s="72"/>
      <c r="N77" s="23"/>
      <c r="O77" s="30"/>
      <c r="P77" s="39"/>
      <c r="Q77" s="40"/>
      <c r="R77" s="40"/>
      <c r="S77" s="40"/>
      <c r="T77" s="40"/>
      <c r="U77" s="40"/>
      <c r="V77" s="40"/>
      <c r="W77" s="40"/>
      <c r="X77" s="40"/>
      <c r="Y77" s="40"/>
      <c r="Z77" s="40"/>
      <c r="AA77" s="40"/>
      <c r="AB77" s="40"/>
    </row>
    <row r="78" spans="1:28" s="41" customFormat="1" ht="64.75" customHeight="1" x14ac:dyDescent="0.35">
      <c r="A78" s="197" t="str">
        <f t="shared" si="23"/>
        <v>Monitoring &amp; improving performance</v>
      </c>
      <c r="B78" s="170">
        <f t="shared" si="23"/>
        <v>6.1</v>
      </c>
      <c r="C78" s="173" t="str">
        <f t="shared" si="23"/>
        <v>Performance and compliance in handling requests is monitored. Performance and compliance information is used to improve processes.</v>
      </c>
      <c r="D78" s="53" t="s">
        <v>206</v>
      </c>
      <c r="E78" s="69" t="s">
        <v>204</v>
      </c>
      <c r="F78" s="36" t="str">
        <f>IF(ISBLANK('6. Monitoring &amp; improving perf'!E7),"",'6. Monitoring &amp; improving perf'!E7)</f>
        <v/>
      </c>
      <c r="G78" s="35" t="str">
        <f>IF(ISBLANK('6. Monitoring &amp; improving perf'!F7),"",'6. Monitoring &amp; improving perf'!F7)</f>
        <v/>
      </c>
      <c r="H78" s="35" t="str">
        <f>IF(ISBLANK('6. Monitoring &amp; improving perf'!G7),"",'6. Monitoring &amp; improving perf'!G7)</f>
        <v/>
      </c>
      <c r="I78" s="35" t="str">
        <f>IF(ISBLANK('6. Monitoring &amp; improving perf'!H7),"",'6. Monitoring &amp; improving perf'!H7)</f>
        <v/>
      </c>
      <c r="J78" s="35" t="str">
        <f>IF(ISBLANK('6. Monitoring &amp; improving perf'!I7),"",'6. Monitoring &amp; improving perf'!I7)</f>
        <v/>
      </c>
      <c r="K78" s="58" t="str">
        <f>IF(ISBLANK('6. Monitoring &amp; improving perf'!J7),"",'6. Monitoring &amp; improving perf'!J7)</f>
        <v/>
      </c>
      <c r="L78" s="39"/>
      <c r="M78" s="72"/>
      <c r="N78" s="23"/>
      <c r="O78" s="30"/>
      <c r="P78" s="39"/>
      <c r="Q78" s="40"/>
      <c r="R78" s="40"/>
      <c r="S78" s="40"/>
      <c r="T78" s="40"/>
      <c r="U78" s="40"/>
      <c r="V78" s="40"/>
      <c r="W78" s="40"/>
      <c r="X78" s="40"/>
      <c r="Y78" s="40"/>
      <c r="Z78" s="40"/>
      <c r="AA78" s="40"/>
      <c r="AB78" s="40"/>
    </row>
    <row r="79" spans="1:28" s="41" customFormat="1" ht="102.65" customHeight="1" thickBot="1" x14ac:dyDescent="0.4">
      <c r="A79" s="198" t="str">
        <f t="shared" si="23"/>
        <v>Monitoring &amp; improving performance</v>
      </c>
      <c r="B79" s="171">
        <f t="shared" si="23"/>
        <v>6.1</v>
      </c>
      <c r="C79" s="174" t="str">
        <f t="shared" si="23"/>
        <v>Performance and compliance in handling requests is monitored. Performance and compliance information is used to improve processes.</v>
      </c>
      <c r="D79" s="88" t="s">
        <v>207</v>
      </c>
      <c r="E79" s="71" t="s">
        <v>205</v>
      </c>
      <c r="F79" s="57" t="str">
        <f>IF(ISBLANK('6. Monitoring &amp; improving perf'!E8),"",'6. Monitoring &amp; improving perf'!E8)</f>
        <v/>
      </c>
      <c r="G79" s="87" t="str">
        <f>IF(ISBLANK('6. Monitoring &amp; improving perf'!F8),"",'6. Monitoring &amp; improving perf'!F8)</f>
        <v/>
      </c>
      <c r="H79" s="87" t="str">
        <f>IF(ISBLANK('6. Monitoring &amp; improving perf'!G8),"",'6. Monitoring &amp; improving perf'!G8)</f>
        <v/>
      </c>
      <c r="I79" s="87" t="str">
        <f>IF(ISBLANK('6. Monitoring &amp; improving perf'!H8),"",'6. Monitoring &amp; improving perf'!H8)</f>
        <v/>
      </c>
      <c r="J79" s="87" t="str">
        <f>IF(ISBLANK('6. Monitoring &amp; improving perf'!I8),"",'6. Monitoring &amp; improving perf'!I8)</f>
        <v/>
      </c>
      <c r="K79" s="113" t="str">
        <f>IF(ISBLANK('6. Monitoring &amp; improving perf'!J8),"",'6. Monitoring &amp; improving perf'!J8)</f>
        <v/>
      </c>
      <c r="L79" s="39"/>
      <c r="M79" s="72"/>
      <c r="N79" s="23"/>
      <c r="O79" s="30"/>
      <c r="P79" s="39"/>
      <c r="Q79" s="40"/>
      <c r="R79" s="40"/>
      <c r="S79" s="40"/>
      <c r="T79" s="40"/>
      <c r="U79" s="40"/>
      <c r="V79" s="40"/>
      <c r="W79" s="40"/>
      <c r="X79" s="40"/>
      <c r="Y79" s="40"/>
      <c r="Z79" s="40"/>
      <c r="AA79" s="40"/>
      <c r="AB79" s="40"/>
    </row>
    <row r="80" spans="1:28" ht="70" customHeight="1" x14ac:dyDescent="0.3">
      <c r="A80" s="72"/>
      <c r="B80" s="30"/>
      <c r="C80" s="30"/>
      <c r="D80" s="73"/>
      <c r="E80" s="75"/>
      <c r="F80" s="74"/>
      <c r="H80" s="45"/>
      <c r="I80" s="45"/>
      <c r="J80" s="45"/>
      <c r="K80" s="39"/>
      <c r="L80" s="42"/>
      <c r="M80" s="85"/>
      <c r="N80" s="85"/>
      <c r="O80" s="85"/>
      <c r="P80" s="42"/>
    </row>
    <row r="81" spans="1:16" ht="70" customHeight="1" x14ac:dyDescent="0.3">
      <c r="A81" s="72"/>
      <c r="B81" s="30"/>
      <c r="C81" s="30"/>
      <c r="D81" s="73"/>
      <c r="E81" s="75"/>
      <c r="F81" s="74"/>
      <c r="H81" s="45"/>
      <c r="I81" s="45"/>
      <c r="J81" s="45"/>
      <c r="K81" s="39"/>
      <c r="L81" s="42"/>
      <c r="M81" s="42"/>
      <c r="N81" s="42"/>
      <c r="O81" s="42"/>
      <c r="P81" s="42"/>
    </row>
    <row r="82" spans="1:16" ht="70" customHeight="1" x14ac:dyDescent="0.3">
      <c r="A82" s="72"/>
      <c r="B82" s="30"/>
      <c r="C82" s="30"/>
      <c r="D82" s="73"/>
      <c r="E82" s="75"/>
      <c r="F82" s="74"/>
      <c r="H82" s="45"/>
      <c r="I82" s="45"/>
      <c r="J82" s="45"/>
      <c r="K82" s="39"/>
      <c r="L82" s="42"/>
      <c r="M82" s="42"/>
      <c r="N82" s="42"/>
      <c r="O82" s="42"/>
      <c r="P82" s="42"/>
    </row>
    <row r="83" spans="1:16" ht="70" customHeight="1" x14ac:dyDescent="0.3">
      <c r="A83" s="72"/>
      <c r="B83" s="30"/>
      <c r="C83" s="30"/>
      <c r="D83" s="73"/>
      <c r="E83" s="75"/>
      <c r="F83" s="74"/>
      <c r="H83" s="45"/>
      <c r="I83" s="45"/>
      <c r="J83" s="45"/>
      <c r="K83" s="39"/>
      <c r="L83" s="42"/>
      <c r="M83" s="42"/>
      <c r="N83" s="42"/>
      <c r="O83" s="42"/>
      <c r="P83" s="42"/>
    </row>
    <row r="84" spans="1:16" ht="70" customHeight="1" x14ac:dyDescent="0.3">
      <c r="A84" s="72"/>
      <c r="B84" s="30"/>
      <c r="C84" s="30"/>
      <c r="D84" s="73"/>
      <c r="E84" s="75"/>
      <c r="F84" s="74"/>
      <c r="H84" s="45"/>
      <c r="I84" s="45"/>
      <c r="J84" s="45"/>
      <c r="K84" s="39"/>
      <c r="L84" s="42"/>
      <c r="M84" s="42"/>
      <c r="N84" s="42"/>
      <c r="O84" s="42"/>
      <c r="P84" s="42"/>
    </row>
    <row r="85" spans="1:16" ht="70" customHeight="1" x14ac:dyDescent="0.3">
      <c r="A85" s="72"/>
      <c r="B85" s="45"/>
      <c r="C85" s="30"/>
      <c r="D85" s="73"/>
      <c r="E85" s="46"/>
      <c r="F85" s="74"/>
      <c r="H85" s="45"/>
      <c r="I85" s="45"/>
      <c r="J85" s="45"/>
      <c r="K85" s="39"/>
      <c r="L85" s="42"/>
      <c r="M85" s="42"/>
      <c r="N85" s="42"/>
      <c r="O85" s="42"/>
      <c r="P85" s="42"/>
    </row>
    <row r="86" spans="1:16" ht="70" customHeight="1" x14ac:dyDescent="0.3">
      <c r="A86" s="72"/>
      <c r="B86" s="30"/>
      <c r="C86" s="30"/>
      <c r="D86" s="73"/>
      <c r="E86" s="46"/>
      <c r="F86" s="74"/>
      <c r="H86" s="45"/>
      <c r="I86" s="45"/>
      <c r="J86" s="45"/>
      <c r="K86" s="39"/>
      <c r="L86" s="42"/>
      <c r="M86" s="42"/>
      <c r="N86" s="42"/>
      <c r="O86" s="42"/>
      <c r="P86" s="42"/>
    </row>
    <row r="87" spans="1:16" ht="70" customHeight="1" x14ac:dyDescent="0.3">
      <c r="A87" s="72"/>
      <c r="B87" s="30"/>
      <c r="C87" s="30"/>
      <c r="D87" s="73"/>
      <c r="E87" s="46"/>
      <c r="F87" s="74"/>
      <c r="H87" s="45"/>
      <c r="I87" s="45"/>
      <c r="J87" s="45"/>
      <c r="K87" s="39"/>
      <c r="L87" s="42"/>
      <c r="M87" s="42"/>
      <c r="N87" s="42"/>
      <c r="O87" s="42"/>
      <c r="P87" s="42"/>
    </row>
    <row r="88" spans="1:16" ht="96" customHeight="1" x14ac:dyDescent="0.3">
      <c r="A88" s="72"/>
      <c r="B88" s="30"/>
      <c r="C88" s="30"/>
      <c r="D88" s="73"/>
      <c r="E88" s="46"/>
      <c r="F88" s="74"/>
      <c r="H88" s="45"/>
      <c r="I88" s="45"/>
      <c r="J88" s="45"/>
      <c r="K88" s="39"/>
      <c r="L88" s="39"/>
      <c r="M88" s="39"/>
      <c r="N88" s="39"/>
      <c r="O88" s="39"/>
      <c r="P88" s="39"/>
    </row>
    <row r="89" spans="1:16" ht="70" customHeight="1" x14ac:dyDescent="0.3">
      <c r="A89" s="72"/>
      <c r="B89" s="30"/>
      <c r="C89" s="30"/>
      <c r="D89" s="73"/>
      <c r="E89" s="46"/>
      <c r="F89" s="74"/>
      <c r="H89" s="45"/>
      <c r="I89" s="45"/>
      <c r="J89" s="45"/>
      <c r="K89" s="39"/>
      <c r="L89" s="39"/>
      <c r="M89" s="39"/>
      <c r="N89" s="39"/>
      <c r="O89" s="39"/>
      <c r="P89" s="39"/>
    </row>
    <row r="90" spans="1:16" ht="70" customHeight="1" x14ac:dyDescent="0.3">
      <c r="A90" s="72"/>
      <c r="B90" s="30"/>
      <c r="C90" s="30"/>
      <c r="D90" s="73"/>
      <c r="E90" s="46"/>
      <c r="F90" s="74"/>
      <c r="H90" s="45"/>
      <c r="I90" s="45"/>
      <c r="J90" s="45"/>
      <c r="K90" s="39"/>
      <c r="L90" s="39"/>
      <c r="M90" s="39"/>
      <c r="N90" s="39"/>
      <c r="O90" s="39"/>
      <c r="P90" s="39"/>
    </row>
    <row r="91" spans="1:16" ht="70" customHeight="1" x14ac:dyDescent="0.3">
      <c r="A91" s="72"/>
      <c r="B91" s="30"/>
      <c r="C91" s="30"/>
      <c r="D91" s="73"/>
      <c r="E91" s="46"/>
      <c r="F91" s="74"/>
      <c r="H91" s="45"/>
      <c r="I91" s="45"/>
      <c r="J91" s="45"/>
      <c r="K91" s="39"/>
      <c r="L91" s="39"/>
      <c r="M91" s="39"/>
      <c r="N91" s="39"/>
      <c r="O91" s="39"/>
      <c r="P91" s="39"/>
    </row>
    <row r="92" spans="1:16" ht="70" customHeight="1" x14ac:dyDescent="0.3">
      <c r="A92" s="72"/>
      <c r="B92" s="30"/>
      <c r="C92" s="46"/>
      <c r="D92" s="73"/>
      <c r="E92" s="46"/>
      <c r="F92" s="74"/>
      <c r="H92" s="45"/>
      <c r="I92" s="45"/>
      <c r="J92" s="45"/>
      <c r="K92" s="39"/>
      <c r="L92" s="39"/>
      <c r="M92" s="39"/>
      <c r="N92" s="39"/>
      <c r="O92" s="39"/>
      <c r="P92" s="39"/>
    </row>
    <row r="93" spans="1:16" ht="70" customHeight="1" x14ac:dyDescent="0.3">
      <c r="A93" s="72"/>
      <c r="B93" s="30"/>
      <c r="C93" s="30"/>
      <c r="D93" s="73"/>
      <c r="E93" s="46"/>
      <c r="F93" s="74"/>
      <c r="H93" s="45"/>
      <c r="I93" s="45"/>
      <c r="J93" s="45"/>
      <c r="K93" s="39"/>
      <c r="L93" s="39"/>
      <c r="M93" s="39"/>
      <c r="N93" s="39"/>
      <c r="O93" s="39"/>
      <c r="P93" s="39"/>
    </row>
    <row r="94" spans="1:16" ht="70" customHeight="1" x14ac:dyDescent="0.3">
      <c r="A94" s="72"/>
      <c r="B94" s="30"/>
      <c r="C94" s="30"/>
      <c r="D94" s="73"/>
      <c r="E94" s="46"/>
      <c r="F94" s="74"/>
      <c r="H94" s="45"/>
      <c r="I94" s="45"/>
      <c r="J94" s="45"/>
      <c r="K94" s="39"/>
      <c r="L94" s="39"/>
      <c r="M94" s="39"/>
      <c r="N94" s="39"/>
      <c r="O94" s="39"/>
      <c r="P94" s="39"/>
    </row>
    <row r="95" spans="1:16" ht="70" customHeight="1" x14ac:dyDescent="0.3">
      <c r="A95" s="72"/>
      <c r="B95" s="30"/>
      <c r="C95" s="30"/>
      <c r="D95" s="73"/>
      <c r="E95" s="46"/>
      <c r="F95" s="74"/>
      <c r="H95" s="45"/>
      <c r="I95" s="45"/>
      <c r="J95" s="45"/>
      <c r="K95" s="39"/>
      <c r="L95" s="39"/>
      <c r="M95" s="39"/>
      <c r="N95" s="39"/>
      <c r="O95" s="39"/>
      <c r="P95" s="39"/>
    </row>
    <row r="96" spans="1:16" ht="143" customHeight="1" x14ac:dyDescent="0.3">
      <c r="A96" s="72"/>
      <c r="B96" s="30"/>
      <c r="C96" s="30"/>
      <c r="D96" s="73"/>
      <c r="E96" s="46"/>
      <c r="F96" s="74"/>
      <c r="H96" s="45"/>
      <c r="I96" s="45"/>
      <c r="J96" s="45"/>
      <c r="K96" s="39"/>
      <c r="L96" s="39"/>
      <c r="M96" s="39"/>
      <c r="N96" s="39"/>
      <c r="O96" s="39"/>
      <c r="P96" s="39"/>
    </row>
    <row r="97" spans="1:16" ht="127.25" customHeight="1" x14ac:dyDescent="0.3">
      <c r="A97" s="72"/>
      <c r="B97" s="30"/>
      <c r="C97" s="30"/>
      <c r="D97" s="73"/>
      <c r="F97" s="74"/>
      <c r="H97" s="45"/>
      <c r="I97" s="45"/>
      <c r="J97" s="45"/>
      <c r="K97" s="39"/>
      <c r="L97" s="39"/>
      <c r="M97" s="39"/>
      <c r="N97" s="39"/>
      <c r="O97" s="39"/>
      <c r="P97" s="39"/>
    </row>
    <row r="98" spans="1:16" ht="70" customHeight="1" x14ac:dyDescent="0.3">
      <c r="A98" s="72"/>
      <c r="B98" s="30"/>
      <c r="C98" s="30"/>
      <c r="D98" s="73"/>
      <c r="F98" s="74"/>
      <c r="H98" s="45"/>
      <c r="I98" s="45"/>
      <c r="J98" s="45"/>
      <c r="K98" s="39"/>
      <c r="L98" s="39"/>
      <c r="M98" s="39"/>
      <c r="N98" s="39"/>
      <c r="O98" s="39"/>
      <c r="P98" s="39"/>
    </row>
    <row r="99" spans="1:16" ht="70" customHeight="1" x14ac:dyDescent="0.3">
      <c r="A99" s="72"/>
      <c r="B99" s="30"/>
      <c r="C99" s="30"/>
      <c r="D99" s="73"/>
      <c r="E99" s="46"/>
      <c r="F99" s="74"/>
      <c r="H99" s="45"/>
      <c r="I99" s="45"/>
      <c r="J99" s="45"/>
      <c r="K99" s="39"/>
      <c r="L99" s="39"/>
      <c r="M99" s="39"/>
      <c r="N99" s="39"/>
      <c r="O99" s="39"/>
      <c r="P99" s="39"/>
    </row>
    <row r="100" spans="1:16" ht="70" customHeight="1" x14ac:dyDescent="0.3">
      <c r="A100" s="72"/>
      <c r="B100" s="30"/>
      <c r="C100" s="30"/>
      <c r="D100" s="73"/>
      <c r="E100" s="46"/>
      <c r="F100" s="74"/>
      <c r="H100" s="45"/>
      <c r="I100" s="45"/>
      <c r="J100" s="45"/>
      <c r="K100" s="39"/>
      <c r="L100" s="39"/>
      <c r="M100" s="39"/>
      <c r="N100" s="39"/>
      <c r="O100" s="39"/>
      <c r="P100" s="39"/>
    </row>
    <row r="101" spans="1:16" ht="70" customHeight="1" x14ac:dyDescent="0.3">
      <c r="A101" s="72"/>
      <c r="B101" s="30"/>
      <c r="C101" s="30"/>
      <c r="D101" s="73"/>
      <c r="E101" s="46"/>
      <c r="F101" s="74"/>
      <c r="H101" s="45"/>
      <c r="I101" s="45"/>
      <c r="J101" s="45"/>
      <c r="K101" s="39"/>
      <c r="L101" s="39"/>
      <c r="M101" s="39"/>
      <c r="N101" s="39"/>
      <c r="O101" s="39"/>
      <c r="P101" s="39"/>
    </row>
    <row r="102" spans="1:16" ht="70" customHeight="1" x14ac:dyDescent="0.3">
      <c r="A102" s="72"/>
      <c r="B102" s="30"/>
      <c r="C102" s="30"/>
      <c r="D102" s="73"/>
      <c r="E102" s="46"/>
      <c r="F102" s="74"/>
      <c r="H102" s="45"/>
      <c r="I102" s="45"/>
      <c r="J102" s="45"/>
      <c r="K102" s="39"/>
      <c r="L102" s="39"/>
      <c r="M102" s="39"/>
      <c r="N102" s="39"/>
      <c r="O102" s="39"/>
      <c r="P102" s="39"/>
    </row>
    <row r="103" spans="1:16" ht="70" customHeight="1" x14ac:dyDescent="0.3">
      <c r="A103" s="72"/>
      <c r="B103" s="30"/>
      <c r="C103" s="30"/>
      <c r="D103" s="73"/>
      <c r="E103" s="46"/>
      <c r="F103" s="74"/>
      <c r="H103" s="45"/>
      <c r="I103" s="45"/>
      <c r="J103" s="45"/>
      <c r="K103" s="39"/>
      <c r="L103" s="39"/>
      <c r="M103" s="39"/>
      <c r="N103" s="39"/>
      <c r="O103" s="39"/>
      <c r="P103" s="39"/>
    </row>
    <row r="104" spans="1:16" ht="70" customHeight="1" x14ac:dyDescent="0.3">
      <c r="A104" s="72"/>
      <c r="B104" s="30"/>
      <c r="C104" s="30"/>
      <c r="D104" s="73"/>
      <c r="E104" s="46"/>
      <c r="F104" s="74"/>
      <c r="H104" s="45"/>
      <c r="I104" s="45"/>
      <c r="J104" s="45"/>
      <c r="K104" s="39"/>
      <c r="L104" s="39"/>
      <c r="M104" s="39"/>
      <c r="N104" s="39"/>
      <c r="O104" s="39"/>
      <c r="P104" s="39"/>
    </row>
    <row r="105" spans="1:16" ht="141.75" customHeight="1" x14ac:dyDescent="0.3">
      <c r="A105" s="72"/>
      <c r="B105" s="30"/>
      <c r="C105" s="30"/>
      <c r="D105" s="73"/>
      <c r="E105" s="46"/>
      <c r="F105" s="74"/>
      <c r="H105" s="45"/>
      <c r="I105" s="45"/>
      <c r="J105" s="45"/>
      <c r="K105" s="39"/>
      <c r="L105" s="39"/>
      <c r="M105" s="39"/>
      <c r="N105" s="39"/>
      <c r="O105" s="39"/>
      <c r="P105" s="39"/>
    </row>
    <row r="106" spans="1:16" ht="70" customHeight="1" x14ac:dyDescent="0.3">
      <c r="A106" s="72"/>
      <c r="B106" s="30"/>
      <c r="C106" s="30"/>
      <c r="D106" s="73"/>
      <c r="E106" s="46"/>
      <c r="F106" s="74"/>
      <c r="H106" s="45"/>
      <c r="I106" s="45"/>
      <c r="J106" s="45"/>
      <c r="K106" s="39"/>
      <c r="L106" s="39"/>
      <c r="M106" s="39"/>
      <c r="N106" s="39"/>
      <c r="O106" s="39"/>
      <c r="P106" s="39"/>
    </row>
    <row r="107" spans="1:16" ht="70" customHeight="1" x14ac:dyDescent="0.3">
      <c r="A107" s="72"/>
      <c r="B107" s="30"/>
      <c r="C107" s="30"/>
      <c r="D107" s="73"/>
      <c r="E107" s="46"/>
      <c r="F107" s="74"/>
      <c r="H107" s="45"/>
      <c r="I107" s="45"/>
      <c r="J107" s="45"/>
      <c r="K107" s="39"/>
      <c r="L107" s="39"/>
      <c r="M107" s="39"/>
      <c r="N107" s="39"/>
      <c r="O107" s="39"/>
      <c r="P107" s="39"/>
    </row>
    <row r="108" spans="1:16" ht="70" customHeight="1" x14ac:dyDescent="0.3">
      <c r="A108" s="72"/>
      <c r="B108" s="30"/>
      <c r="C108" s="30"/>
      <c r="D108" s="73"/>
      <c r="E108" s="46"/>
      <c r="F108" s="74"/>
      <c r="H108" s="45"/>
      <c r="I108" s="45"/>
      <c r="J108" s="45"/>
      <c r="K108" s="39"/>
      <c r="L108" s="39"/>
      <c r="M108" s="39"/>
      <c r="N108" s="39"/>
      <c r="O108" s="39"/>
      <c r="P108" s="39"/>
    </row>
    <row r="109" spans="1:16" ht="70" customHeight="1" x14ac:dyDescent="0.3">
      <c r="A109" s="72"/>
      <c r="B109" s="30"/>
      <c r="C109" s="30"/>
      <c r="D109" s="73"/>
      <c r="E109" s="46"/>
      <c r="F109" s="74"/>
      <c r="H109" s="45"/>
      <c r="I109" s="45"/>
      <c r="J109" s="45"/>
      <c r="K109" s="39"/>
      <c r="L109" s="39"/>
      <c r="M109" s="39"/>
      <c r="N109" s="39"/>
      <c r="O109" s="39"/>
      <c r="P109" s="39"/>
    </row>
    <row r="110" spans="1:16" ht="70" customHeight="1" x14ac:dyDescent="0.3">
      <c r="A110" s="72"/>
      <c r="B110" s="30"/>
      <c r="C110" s="30"/>
      <c r="D110" s="73"/>
      <c r="E110" s="46"/>
      <c r="F110" s="74"/>
      <c r="H110" s="45"/>
      <c r="I110" s="45"/>
      <c r="J110" s="45"/>
      <c r="K110" s="39"/>
      <c r="L110" s="39"/>
      <c r="M110" s="39"/>
      <c r="N110" s="39"/>
      <c r="O110" s="39"/>
      <c r="P110" s="39"/>
    </row>
    <row r="111" spans="1:16" ht="70" customHeight="1" x14ac:dyDescent="0.3">
      <c r="A111" s="72"/>
      <c r="B111" s="30"/>
      <c r="C111" s="30"/>
      <c r="D111" s="73"/>
      <c r="E111" s="46"/>
      <c r="F111" s="74"/>
      <c r="H111" s="45"/>
      <c r="I111" s="45"/>
      <c r="J111" s="45"/>
      <c r="K111" s="39"/>
      <c r="L111" s="39"/>
      <c r="M111" s="39"/>
      <c r="N111" s="39"/>
      <c r="O111" s="39"/>
      <c r="P111" s="39"/>
    </row>
    <row r="112" spans="1:16" ht="70" customHeight="1" x14ac:dyDescent="0.3">
      <c r="A112" s="72"/>
      <c r="B112" s="30"/>
      <c r="C112" s="30"/>
      <c r="D112" s="73"/>
      <c r="E112" s="46"/>
      <c r="F112" s="74"/>
      <c r="H112" s="45"/>
      <c r="I112" s="45"/>
      <c r="J112" s="45"/>
      <c r="K112" s="39"/>
      <c r="L112" s="39"/>
      <c r="M112" s="39"/>
      <c r="N112" s="39"/>
      <c r="O112" s="39"/>
      <c r="P112" s="39"/>
    </row>
    <row r="113" spans="1:28" ht="70" customHeight="1" x14ac:dyDescent="0.3">
      <c r="A113" s="72"/>
      <c r="B113" s="30"/>
      <c r="C113" s="30"/>
      <c r="D113" s="73"/>
      <c r="E113" s="46"/>
      <c r="F113" s="74"/>
      <c r="H113" s="45"/>
      <c r="I113" s="45"/>
      <c r="J113" s="45"/>
      <c r="K113" s="39"/>
      <c r="L113" s="39"/>
      <c r="M113" s="39"/>
      <c r="N113" s="39"/>
      <c r="O113" s="39"/>
      <c r="P113" s="39"/>
    </row>
    <row r="114" spans="1:28" ht="70" customHeight="1" x14ac:dyDescent="0.3">
      <c r="A114" s="72"/>
      <c r="B114" s="30"/>
      <c r="C114" s="30"/>
      <c r="D114" s="73"/>
      <c r="E114" s="46"/>
      <c r="F114" s="74"/>
      <c r="H114" s="45"/>
      <c r="I114" s="45"/>
      <c r="J114" s="45"/>
      <c r="K114" s="39"/>
      <c r="L114" s="39"/>
      <c r="M114" s="39"/>
      <c r="N114" s="39"/>
      <c r="O114" s="39"/>
      <c r="P114" s="39"/>
    </row>
    <row r="115" spans="1:28" ht="70" customHeight="1" x14ac:dyDescent="0.3">
      <c r="A115" s="72"/>
      <c r="B115" s="30"/>
      <c r="C115" s="30"/>
      <c r="D115" s="73"/>
      <c r="E115" s="46"/>
      <c r="F115" s="74"/>
      <c r="H115" s="45"/>
      <c r="I115" s="45"/>
      <c r="J115" s="45"/>
      <c r="K115" s="39"/>
      <c r="L115" s="39"/>
      <c r="M115" s="39"/>
      <c r="N115" s="39"/>
      <c r="O115" s="39"/>
      <c r="P115" s="39"/>
    </row>
    <row r="116" spans="1:28" ht="70" customHeight="1" x14ac:dyDescent="0.3">
      <c r="A116" s="72"/>
      <c r="B116" s="30"/>
      <c r="C116" s="30"/>
      <c r="D116" s="73"/>
      <c r="E116" s="46"/>
      <c r="F116" s="74"/>
      <c r="H116" s="45"/>
      <c r="I116" s="45"/>
      <c r="J116" s="45"/>
      <c r="K116" s="39"/>
      <c r="L116" s="39"/>
      <c r="M116" s="39"/>
      <c r="N116" s="39"/>
      <c r="O116" s="39"/>
      <c r="P116" s="39"/>
    </row>
    <row r="117" spans="1:28" s="44" customFormat="1" ht="70" customHeight="1" x14ac:dyDescent="0.35">
      <c r="A117" s="72"/>
      <c r="B117" s="30"/>
      <c r="C117" s="30"/>
      <c r="D117" s="73"/>
      <c r="E117" s="30"/>
      <c r="F117" s="74"/>
      <c r="G117" s="45"/>
      <c r="H117" s="45"/>
      <c r="I117" s="45"/>
      <c r="J117" s="45"/>
      <c r="K117" s="39"/>
      <c r="L117" s="42"/>
      <c r="M117" s="42"/>
      <c r="N117" s="42"/>
      <c r="O117" s="42"/>
      <c r="P117" s="42"/>
      <c r="Q117" s="43"/>
      <c r="R117" s="43"/>
      <c r="S117" s="43"/>
      <c r="T117" s="43"/>
      <c r="U117" s="43"/>
      <c r="V117" s="43"/>
      <c r="W117" s="43"/>
      <c r="X117" s="43"/>
      <c r="Y117" s="43"/>
      <c r="Z117" s="43"/>
      <c r="AA117" s="43"/>
      <c r="AB117" s="43"/>
    </row>
    <row r="118" spans="1:28" s="44" customFormat="1" ht="70" customHeight="1" x14ac:dyDescent="0.35">
      <c r="A118" s="72"/>
      <c r="B118" s="30"/>
      <c r="C118" s="30"/>
      <c r="D118" s="73"/>
      <c r="E118" s="46"/>
      <c r="F118" s="74"/>
      <c r="G118" s="45"/>
      <c r="H118" s="45"/>
      <c r="I118" s="45"/>
      <c r="J118" s="45"/>
      <c r="K118" s="39"/>
      <c r="L118" s="42"/>
      <c r="M118" s="42"/>
      <c r="N118" s="42"/>
      <c r="O118" s="42"/>
      <c r="P118" s="42"/>
      <c r="Q118" s="43"/>
      <c r="R118" s="43"/>
      <c r="S118" s="43"/>
      <c r="T118" s="43"/>
      <c r="U118" s="43"/>
      <c r="V118" s="43"/>
      <c r="W118" s="43"/>
      <c r="X118" s="43"/>
      <c r="Y118" s="43"/>
      <c r="Z118" s="43"/>
      <c r="AA118" s="43"/>
      <c r="AB118" s="43"/>
    </row>
    <row r="119" spans="1:28" s="44" customFormat="1" ht="70" customHeight="1" x14ac:dyDescent="0.35">
      <c r="A119" s="72"/>
      <c r="B119" s="30"/>
      <c r="C119" s="30"/>
      <c r="D119" s="73"/>
      <c r="E119" s="46"/>
      <c r="F119" s="74"/>
      <c r="G119" s="45"/>
      <c r="H119" s="45"/>
      <c r="I119" s="45"/>
      <c r="J119" s="45"/>
      <c r="K119" s="39"/>
      <c r="L119" s="42"/>
      <c r="M119" s="42"/>
      <c r="N119" s="42"/>
      <c r="O119" s="42"/>
      <c r="P119" s="42"/>
      <c r="Q119" s="43"/>
      <c r="R119" s="43"/>
      <c r="S119" s="43"/>
      <c r="T119" s="43"/>
      <c r="U119" s="43"/>
      <c r="V119" s="43"/>
      <c r="W119" s="43"/>
      <c r="X119" s="43"/>
      <c r="Y119" s="43"/>
      <c r="Z119" s="43"/>
      <c r="AA119" s="43"/>
      <c r="AB119" s="43"/>
    </row>
    <row r="120" spans="1:28" s="44" customFormat="1" ht="70" customHeight="1" x14ac:dyDescent="0.35">
      <c r="A120" s="72"/>
      <c r="B120" s="30"/>
      <c r="C120" s="30"/>
      <c r="D120" s="73"/>
      <c r="E120" s="46"/>
      <c r="F120" s="74"/>
      <c r="G120" s="45"/>
      <c r="H120" s="45"/>
      <c r="I120" s="45"/>
      <c r="J120" s="45"/>
      <c r="K120" s="39"/>
      <c r="L120" s="42"/>
      <c r="M120" s="42"/>
      <c r="N120" s="42"/>
      <c r="O120" s="42"/>
      <c r="P120" s="42"/>
      <c r="Q120" s="43"/>
      <c r="R120" s="43"/>
      <c r="S120" s="43"/>
      <c r="T120" s="43"/>
      <c r="U120" s="43"/>
      <c r="V120" s="43"/>
      <c r="W120" s="43"/>
      <c r="X120" s="43"/>
      <c r="Y120" s="43"/>
      <c r="Z120" s="43"/>
      <c r="AA120" s="43"/>
      <c r="AB120" s="43"/>
    </row>
    <row r="121" spans="1:28" s="44" customFormat="1" ht="70" customHeight="1" x14ac:dyDescent="0.35">
      <c r="A121" s="72"/>
      <c r="B121" s="30"/>
      <c r="C121" s="30"/>
      <c r="D121" s="73"/>
      <c r="E121" s="46"/>
      <c r="F121" s="74"/>
      <c r="G121" s="45"/>
      <c r="H121" s="45"/>
      <c r="I121" s="45"/>
      <c r="J121" s="45"/>
      <c r="K121" s="39"/>
      <c r="L121" s="42"/>
      <c r="M121" s="42"/>
      <c r="N121" s="42"/>
      <c r="O121" s="42"/>
      <c r="P121" s="42"/>
      <c r="Q121" s="43"/>
      <c r="R121" s="43"/>
      <c r="S121" s="43"/>
      <c r="T121" s="43"/>
      <c r="U121" s="43"/>
      <c r="V121" s="43"/>
      <c r="W121" s="43"/>
      <c r="X121" s="43"/>
      <c r="Y121" s="43"/>
      <c r="Z121" s="43"/>
      <c r="AA121" s="43"/>
      <c r="AB121" s="43"/>
    </row>
    <row r="122" spans="1:28" s="44" customFormat="1" ht="70" customHeight="1" x14ac:dyDescent="0.35">
      <c r="A122" s="72"/>
      <c r="B122" s="30"/>
      <c r="C122" s="30"/>
      <c r="D122" s="73"/>
      <c r="E122" s="46"/>
      <c r="F122" s="74"/>
      <c r="G122" s="45"/>
      <c r="H122" s="45"/>
      <c r="I122" s="45"/>
      <c r="J122" s="45"/>
      <c r="K122" s="39"/>
      <c r="L122" s="42"/>
      <c r="M122" s="42"/>
      <c r="N122" s="42"/>
      <c r="O122" s="42"/>
      <c r="P122" s="42"/>
      <c r="Q122" s="43"/>
      <c r="R122" s="43"/>
      <c r="S122" s="43"/>
      <c r="T122" s="43"/>
      <c r="U122" s="43"/>
      <c r="V122" s="43"/>
      <c r="W122" s="43"/>
      <c r="X122" s="43"/>
      <c r="Y122" s="43"/>
      <c r="Z122" s="43"/>
      <c r="AA122" s="43"/>
      <c r="AB122" s="43"/>
    </row>
    <row r="123" spans="1:28" s="44" customFormat="1" ht="88.5" customHeight="1" x14ac:dyDescent="0.35">
      <c r="A123" s="72"/>
      <c r="B123" s="30"/>
      <c r="C123" s="30"/>
      <c r="D123" s="73"/>
      <c r="E123" s="46"/>
      <c r="F123" s="74"/>
      <c r="G123" s="45"/>
      <c r="H123" s="45"/>
      <c r="I123" s="45"/>
      <c r="J123" s="45"/>
      <c r="K123" s="39"/>
      <c r="L123" s="42"/>
      <c r="M123" s="42"/>
      <c r="N123" s="42"/>
      <c r="O123" s="42"/>
      <c r="P123" s="42"/>
      <c r="Q123" s="43"/>
      <c r="R123" s="43"/>
      <c r="S123" s="43"/>
      <c r="T123" s="43"/>
      <c r="U123" s="43"/>
      <c r="V123" s="43"/>
      <c r="W123" s="43"/>
      <c r="X123" s="43"/>
      <c r="Y123" s="43"/>
      <c r="Z123" s="43"/>
      <c r="AA123" s="43"/>
      <c r="AB123" s="43"/>
    </row>
    <row r="124" spans="1:28" s="44" customFormat="1" ht="70" customHeight="1" x14ac:dyDescent="0.35">
      <c r="A124" s="72"/>
      <c r="B124" s="30"/>
      <c r="C124" s="27"/>
      <c r="D124" s="73"/>
      <c r="E124" s="46"/>
      <c r="F124" s="74"/>
      <c r="G124" s="45"/>
      <c r="H124" s="45"/>
      <c r="I124" s="45"/>
      <c r="J124" s="45"/>
      <c r="K124" s="39"/>
      <c r="L124" s="42"/>
      <c r="M124" s="42"/>
      <c r="N124" s="42"/>
      <c r="O124" s="42"/>
      <c r="P124" s="42"/>
      <c r="Q124" s="43"/>
      <c r="R124" s="43"/>
      <c r="S124" s="43"/>
      <c r="T124" s="43"/>
      <c r="U124" s="43"/>
      <c r="V124" s="43"/>
      <c r="W124" s="43"/>
      <c r="X124" s="43"/>
      <c r="Y124" s="43"/>
      <c r="Z124" s="43"/>
      <c r="AA124" s="43"/>
      <c r="AB124" s="43"/>
    </row>
    <row r="125" spans="1:28" s="44" customFormat="1" ht="70" customHeight="1" x14ac:dyDescent="0.35">
      <c r="A125" s="72"/>
      <c r="B125" s="30"/>
      <c r="C125" s="27"/>
      <c r="D125" s="73"/>
      <c r="E125" s="46"/>
      <c r="F125" s="74"/>
      <c r="G125" s="45"/>
      <c r="H125" s="45"/>
      <c r="I125" s="45"/>
      <c r="J125" s="45"/>
      <c r="K125" s="39"/>
      <c r="L125" s="42"/>
      <c r="M125" s="42"/>
      <c r="N125" s="42"/>
      <c r="O125" s="42"/>
      <c r="P125" s="42"/>
      <c r="Q125" s="43"/>
      <c r="R125" s="43"/>
      <c r="S125" s="43"/>
      <c r="T125" s="43"/>
      <c r="U125" s="43"/>
      <c r="V125" s="43"/>
      <c r="W125" s="43"/>
      <c r="X125" s="43"/>
      <c r="Y125" s="43"/>
      <c r="Z125" s="43"/>
      <c r="AA125" s="43"/>
      <c r="AB125" s="43"/>
    </row>
    <row r="126" spans="1:28" s="44" customFormat="1" ht="70" customHeight="1" x14ac:dyDescent="0.35">
      <c r="A126" s="72"/>
      <c r="B126" s="30"/>
      <c r="C126" s="27"/>
      <c r="D126" s="73"/>
      <c r="E126" s="46"/>
      <c r="F126" s="74"/>
      <c r="G126" s="45"/>
      <c r="H126" s="45"/>
      <c r="I126" s="45"/>
      <c r="J126" s="45"/>
      <c r="K126" s="39"/>
      <c r="L126" s="42"/>
      <c r="M126" s="42"/>
      <c r="N126" s="42"/>
      <c r="O126" s="42"/>
      <c r="P126" s="42"/>
      <c r="Q126" s="43"/>
      <c r="R126" s="43"/>
      <c r="S126" s="43"/>
      <c r="T126" s="43"/>
      <c r="U126" s="43"/>
      <c r="V126" s="43"/>
      <c r="W126" s="43"/>
      <c r="X126" s="43"/>
      <c r="Y126" s="43"/>
      <c r="Z126" s="43"/>
      <c r="AA126" s="43"/>
      <c r="AB126" s="43"/>
    </row>
    <row r="127" spans="1:28" s="44" customFormat="1" ht="70" customHeight="1" x14ac:dyDescent="0.35">
      <c r="A127" s="72"/>
      <c r="B127" s="30"/>
      <c r="C127" s="27"/>
      <c r="D127" s="73"/>
      <c r="E127" s="46"/>
      <c r="F127" s="74"/>
      <c r="G127" s="45"/>
      <c r="H127" s="45"/>
      <c r="I127" s="45"/>
      <c r="J127" s="45"/>
      <c r="K127" s="39"/>
      <c r="L127" s="42"/>
      <c r="M127" s="42"/>
      <c r="N127" s="42"/>
      <c r="O127" s="42"/>
      <c r="P127" s="42"/>
      <c r="Q127" s="43"/>
      <c r="R127" s="43"/>
      <c r="S127" s="43"/>
      <c r="T127" s="43"/>
      <c r="U127" s="43"/>
      <c r="V127" s="43"/>
      <c r="W127" s="43"/>
      <c r="X127" s="43"/>
      <c r="Y127" s="43"/>
      <c r="Z127" s="43"/>
      <c r="AA127" s="43"/>
      <c r="AB127" s="43"/>
    </row>
    <row r="128" spans="1:28" s="44" customFormat="1" ht="70" customHeight="1" x14ac:dyDescent="0.35">
      <c r="A128" s="72"/>
      <c r="B128" s="30"/>
      <c r="C128" s="27"/>
      <c r="D128" s="73"/>
      <c r="E128" s="46"/>
      <c r="F128" s="74"/>
      <c r="G128" s="45"/>
      <c r="H128" s="45"/>
      <c r="I128" s="45"/>
      <c r="J128" s="45"/>
      <c r="K128" s="39"/>
      <c r="L128" s="42"/>
      <c r="M128" s="42"/>
      <c r="N128" s="42"/>
      <c r="O128" s="42"/>
      <c r="P128" s="42"/>
      <c r="Q128" s="43"/>
      <c r="R128" s="43"/>
      <c r="S128" s="43"/>
      <c r="T128" s="43"/>
      <c r="U128" s="43"/>
      <c r="V128" s="43"/>
      <c r="W128" s="43"/>
      <c r="X128" s="43"/>
      <c r="Y128" s="43"/>
      <c r="Z128" s="43"/>
      <c r="AA128" s="43"/>
      <c r="AB128" s="43"/>
    </row>
    <row r="129" spans="1:28" s="44" customFormat="1" ht="70" customHeight="1" x14ac:dyDescent="0.35">
      <c r="A129" s="72"/>
      <c r="B129" s="30"/>
      <c r="C129" s="27"/>
      <c r="D129" s="73"/>
      <c r="E129" s="46"/>
      <c r="F129" s="74"/>
      <c r="G129" s="45"/>
      <c r="H129" s="45"/>
      <c r="I129" s="45"/>
      <c r="J129" s="45"/>
      <c r="K129" s="39"/>
      <c r="L129" s="42"/>
      <c r="M129" s="42"/>
      <c r="N129" s="42"/>
      <c r="O129" s="42"/>
      <c r="P129" s="42"/>
      <c r="Q129" s="43"/>
      <c r="R129" s="43"/>
      <c r="S129" s="43"/>
      <c r="T129" s="43"/>
      <c r="U129" s="43"/>
      <c r="V129" s="43"/>
      <c r="W129" s="43"/>
      <c r="X129" s="43"/>
      <c r="Y129" s="43"/>
      <c r="Z129" s="43"/>
      <c r="AA129" s="43"/>
      <c r="AB129" s="43"/>
    </row>
    <row r="130" spans="1:28" s="44" customFormat="1" ht="70" customHeight="1" x14ac:dyDescent="0.35">
      <c r="A130" s="72"/>
      <c r="B130" s="30"/>
      <c r="C130" s="27"/>
      <c r="D130" s="73"/>
      <c r="E130" s="46"/>
      <c r="F130" s="74"/>
      <c r="G130" s="45"/>
      <c r="H130" s="45"/>
      <c r="I130" s="45"/>
      <c r="J130" s="45"/>
      <c r="K130" s="39"/>
      <c r="L130" s="42"/>
      <c r="M130" s="42"/>
      <c r="N130" s="42"/>
      <c r="O130" s="42"/>
      <c r="P130" s="42"/>
      <c r="Q130" s="43"/>
      <c r="R130" s="43"/>
      <c r="S130" s="43"/>
      <c r="T130" s="43"/>
      <c r="U130" s="43"/>
      <c r="V130" s="43"/>
      <c r="W130" s="43"/>
      <c r="X130" s="43"/>
      <c r="Y130" s="43"/>
      <c r="Z130" s="43"/>
      <c r="AA130" s="43"/>
      <c r="AB130" s="43"/>
    </row>
    <row r="131" spans="1:28" s="44" customFormat="1" ht="70" customHeight="1" x14ac:dyDescent="0.35">
      <c r="A131" s="72"/>
      <c r="B131" s="30"/>
      <c r="C131" s="27"/>
      <c r="D131" s="73"/>
      <c r="E131" s="46"/>
      <c r="F131" s="74"/>
      <c r="G131" s="45"/>
      <c r="H131" s="45"/>
      <c r="I131" s="45"/>
      <c r="J131" s="45"/>
      <c r="K131" s="39"/>
      <c r="L131" s="42"/>
      <c r="M131" s="42"/>
      <c r="N131" s="42"/>
      <c r="O131" s="42"/>
      <c r="P131" s="42"/>
      <c r="Q131" s="43"/>
      <c r="R131" s="43"/>
      <c r="S131" s="43"/>
      <c r="T131" s="43"/>
      <c r="U131" s="43"/>
      <c r="V131" s="43"/>
      <c r="W131" s="43"/>
      <c r="X131" s="43"/>
      <c r="Y131" s="43"/>
      <c r="Z131" s="43"/>
      <c r="AA131" s="43"/>
      <c r="AB131" s="43"/>
    </row>
    <row r="132" spans="1:28" s="44" customFormat="1" ht="70" customHeight="1" x14ac:dyDescent="0.35">
      <c r="A132" s="72"/>
      <c r="B132" s="30"/>
      <c r="C132" s="27"/>
      <c r="D132" s="73"/>
      <c r="E132" s="46"/>
      <c r="F132" s="74"/>
      <c r="G132" s="45"/>
      <c r="H132" s="45"/>
      <c r="I132" s="45"/>
      <c r="J132" s="45"/>
      <c r="K132" s="39"/>
      <c r="L132" s="42"/>
      <c r="M132" s="42"/>
      <c r="N132" s="42"/>
      <c r="O132" s="42"/>
      <c r="P132" s="42"/>
      <c r="Q132" s="43"/>
      <c r="R132" s="43"/>
      <c r="S132" s="43"/>
      <c r="T132" s="43"/>
      <c r="U132" s="43"/>
      <c r="V132" s="43"/>
      <c r="W132" s="43"/>
      <c r="X132" s="43"/>
      <c r="Y132" s="43"/>
      <c r="Z132" s="43"/>
      <c r="AA132" s="43"/>
      <c r="AB132" s="43"/>
    </row>
    <row r="133" spans="1:28" s="44" customFormat="1" ht="70" customHeight="1" x14ac:dyDescent="0.35">
      <c r="A133" s="72"/>
      <c r="B133" s="30"/>
      <c r="C133" s="27"/>
      <c r="D133" s="73"/>
      <c r="E133" s="46"/>
      <c r="F133" s="74"/>
      <c r="G133" s="45"/>
      <c r="H133" s="45"/>
      <c r="I133" s="45"/>
      <c r="J133" s="45"/>
      <c r="K133" s="39"/>
      <c r="L133" s="42"/>
      <c r="M133" s="42"/>
      <c r="N133" s="42"/>
      <c r="O133" s="42"/>
      <c r="P133" s="42"/>
      <c r="Q133" s="43"/>
      <c r="R133" s="43"/>
      <c r="S133" s="43"/>
      <c r="T133" s="43"/>
      <c r="U133" s="43"/>
      <c r="V133" s="43"/>
      <c r="W133" s="43"/>
      <c r="X133" s="43"/>
      <c r="Y133" s="43"/>
      <c r="Z133" s="43"/>
      <c r="AA133" s="43"/>
      <c r="AB133" s="43"/>
    </row>
    <row r="134" spans="1:28" s="44" customFormat="1" ht="70" customHeight="1" x14ac:dyDescent="0.35">
      <c r="A134" s="72"/>
      <c r="B134" s="30"/>
      <c r="C134" s="27"/>
      <c r="D134" s="73"/>
      <c r="E134" s="46"/>
      <c r="F134" s="74"/>
      <c r="G134" s="45"/>
      <c r="H134" s="45"/>
      <c r="I134" s="45"/>
      <c r="J134" s="45"/>
      <c r="K134" s="39"/>
      <c r="L134" s="42"/>
      <c r="M134" s="42"/>
      <c r="N134" s="42"/>
      <c r="O134" s="42"/>
      <c r="P134" s="42"/>
      <c r="Q134" s="43"/>
      <c r="R134" s="43"/>
      <c r="S134" s="43"/>
      <c r="T134" s="43"/>
      <c r="U134" s="43"/>
      <c r="V134" s="43"/>
      <c r="W134" s="43"/>
      <c r="X134" s="43"/>
      <c r="Y134" s="43"/>
      <c r="Z134" s="43"/>
      <c r="AA134" s="43"/>
      <c r="AB134" s="43"/>
    </row>
    <row r="135" spans="1:28" s="44" customFormat="1" ht="85.5" customHeight="1" x14ac:dyDescent="0.35">
      <c r="A135" s="72"/>
      <c r="B135" s="30"/>
      <c r="C135" s="27"/>
      <c r="D135" s="73"/>
      <c r="E135" s="46"/>
      <c r="F135" s="74"/>
      <c r="G135" s="45"/>
      <c r="H135" s="45"/>
      <c r="I135" s="45"/>
      <c r="J135" s="45"/>
      <c r="K135" s="39"/>
      <c r="L135" s="42"/>
      <c r="M135" s="42"/>
      <c r="N135" s="42"/>
      <c r="O135" s="42"/>
      <c r="P135" s="42"/>
      <c r="Q135" s="43"/>
      <c r="R135" s="43"/>
      <c r="S135" s="43"/>
      <c r="T135" s="43"/>
      <c r="U135" s="43"/>
      <c r="V135" s="43"/>
      <c r="W135" s="43"/>
      <c r="X135" s="43"/>
      <c r="Y135" s="43"/>
      <c r="Z135" s="43"/>
      <c r="AA135" s="43"/>
      <c r="AB135" s="43"/>
    </row>
    <row r="136" spans="1:28" s="44" customFormat="1" ht="70" customHeight="1" x14ac:dyDescent="0.35">
      <c r="A136" s="72"/>
      <c r="B136" s="30"/>
      <c r="C136" s="27"/>
      <c r="D136" s="73"/>
      <c r="E136" s="46"/>
      <c r="F136" s="74"/>
      <c r="G136" s="45"/>
      <c r="H136" s="45"/>
      <c r="I136" s="45"/>
      <c r="J136" s="45"/>
      <c r="K136" s="39"/>
      <c r="L136" s="42"/>
      <c r="M136" s="42"/>
      <c r="N136" s="42"/>
      <c r="O136" s="42"/>
      <c r="P136" s="42"/>
      <c r="Q136" s="43"/>
      <c r="R136" s="43"/>
      <c r="S136" s="43"/>
      <c r="T136" s="43"/>
      <c r="U136" s="43"/>
      <c r="V136" s="43"/>
      <c r="W136" s="43"/>
      <c r="X136" s="43"/>
      <c r="Y136" s="43"/>
      <c r="Z136" s="43"/>
      <c r="AA136" s="43"/>
      <c r="AB136" s="43"/>
    </row>
    <row r="137" spans="1:28" ht="140" customHeight="1" x14ac:dyDescent="0.3">
      <c r="A137" s="72"/>
      <c r="B137" s="76"/>
      <c r="C137" s="27"/>
      <c r="D137" s="73"/>
      <c r="E137" s="46"/>
      <c r="F137" s="74"/>
      <c r="H137" s="45"/>
      <c r="I137" s="45"/>
      <c r="J137" s="45"/>
      <c r="K137" s="39"/>
      <c r="L137" s="42"/>
      <c r="M137" s="42"/>
      <c r="N137" s="42"/>
      <c r="O137" s="42"/>
      <c r="P137" s="42"/>
    </row>
    <row r="138" spans="1:28" ht="70" customHeight="1" x14ac:dyDescent="0.3">
      <c r="A138" s="72"/>
      <c r="B138" s="76"/>
      <c r="C138" s="27"/>
      <c r="D138" s="73"/>
      <c r="E138" s="75"/>
      <c r="F138" s="74"/>
      <c r="H138" s="45"/>
      <c r="I138" s="45"/>
      <c r="J138" s="45"/>
      <c r="K138" s="39"/>
      <c r="L138" s="42"/>
      <c r="M138" s="42"/>
      <c r="N138" s="42"/>
      <c r="O138" s="42"/>
      <c r="P138" s="42"/>
    </row>
    <row r="139" spans="1:28" ht="70" customHeight="1" x14ac:dyDescent="0.3">
      <c r="A139" s="72"/>
      <c r="B139" s="76"/>
      <c r="C139" s="27"/>
      <c r="D139" s="73"/>
      <c r="E139" s="46"/>
      <c r="F139" s="74"/>
      <c r="H139" s="45"/>
      <c r="I139" s="45"/>
      <c r="J139" s="45"/>
      <c r="K139" s="39"/>
      <c r="L139" s="42"/>
      <c r="M139" s="42"/>
      <c r="N139" s="42"/>
      <c r="O139" s="42"/>
      <c r="P139" s="42"/>
    </row>
    <row r="140" spans="1:28" ht="70" customHeight="1" x14ac:dyDescent="0.3">
      <c r="A140" s="72"/>
      <c r="B140" s="76"/>
      <c r="C140" s="27"/>
      <c r="D140" s="73"/>
      <c r="E140" s="46"/>
      <c r="F140" s="74"/>
      <c r="H140" s="45"/>
      <c r="I140" s="45"/>
      <c r="J140" s="45"/>
      <c r="K140" s="39"/>
      <c r="L140" s="42"/>
      <c r="M140" s="42"/>
      <c r="N140" s="42"/>
      <c r="O140" s="42"/>
      <c r="P140" s="42"/>
    </row>
    <row r="141" spans="1:28" ht="70" customHeight="1" x14ac:dyDescent="0.3">
      <c r="A141" s="72"/>
      <c r="B141" s="76"/>
      <c r="C141" s="27"/>
      <c r="D141" s="73"/>
      <c r="E141" s="46"/>
      <c r="F141" s="74"/>
      <c r="H141" s="45"/>
      <c r="I141" s="45"/>
      <c r="J141" s="45"/>
      <c r="K141" s="39"/>
      <c r="L141" s="42"/>
      <c r="M141" s="42"/>
      <c r="N141" s="42"/>
      <c r="O141" s="42"/>
      <c r="P141" s="42"/>
    </row>
    <row r="142" spans="1:28" ht="70" customHeight="1" x14ac:dyDescent="0.3">
      <c r="A142" s="72"/>
      <c r="B142" s="76"/>
      <c r="C142" s="27"/>
      <c r="D142" s="73"/>
      <c r="E142" s="46"/>
      <c r="F142" s="74"/>
      <c r="H142" s="45"/>
      <c r="I142" s="45"/>
      <c r="J142" s="45"/>
      <c r="K142" s="39"/>
      <c r="L142" s="42"/>
      <c r="M142" s="42"/>
      <c r="N142" s="42"/>
      <c r="O142" s="42"/>
      <c r="P142" s="42"/>
    </row>
    <row r="143" spans="1:28" ht="70" customHeight="1" x14ac:dyDescent="0.3">
      <c r="A143" s="72"/>
      <c r="B143" s="76"/>
      <c r="C143" s="27"/>
      <c r="D143" s="73"/>
      <c r="E143" s="46"/>
      <c r="F143" s="74"/>
      <c r="H143" s="45"/>
      <c r="I143" s="45"/>
      <c r="J143" s="45"/>
      <c r="K143" s="39"/>
      <c r="L143" s="42"/>
      <c r="M143" s="42"/>
      <c r="N143" s="42"/>
      <c r="O143" s="42"/>
      <c r="P143" s="42"/>
    </row>
    <row r="144" spans="1:28" ht="121.5" customHeight="1" x14ac:dyDescent="0.3">
      <c r="A144" s="72"/>
      <c r="B144" s="76"/>
      <c r="C144" s="76"/>
      <c r="D144" s="73"/>
      <c r="E144" s="46"/>
      <c r="F144" s="74"/>
      <c r="H144" s="45"/>
      <c r="I144" s="45"/>
      <c r="J144" s="45"/>
      <c r="K144" s="39"/>
      <c r="L144" s="42"/>
      <c r="M144" s="42"/>
      <c r="N144" s="42"/>
      <c r="O144" s="42"/>
      <c r="P144" s="42"/>
    </row>
    <row r="145" spans="1:16" ht="70" customHeight="1" x14ac:dyDescent="0.3">
      <c r="A145" s="72"/>
      <c r="B145" s="76"/>
      <c r="C145" s="76"/>
      <c r="D145" s="73"/>
      <c r="E145" s="46"/>
      <c r="F145" s="74"/>
      <c r="H145" s="45"/>
      <c r="I145" s="45"/>
      <c r="J145" s="45"/>
      <c r="K145" s="39"/>
      <c r="L145" s="42"/>
      <c r="M145" s="42"/>
      <c r="N145" s="42"/>
      <c r="O145" s="42"/>
      <c r="P145" s="42"/>
    </row>
    <row r="146" spans="1:16" ht="70" customHeight="1" x14ac:dyDescent="0.3">
      <c r="A146" s="72"/>
      <c r="B146" s="76"/>
      <c r="C146" s="76"/>
      <c r="D146" s="73"/>
      <c r="E146" s="46"/>
      <c r="F146" s="74"/>
      <c r="H146" s="45"/>
      <c r="I146" s="45"/>
      <c r="J146" s="45"/>
      <c r="K146" s="39"/>
      <c r="L146" s="42"/>
      <c r="M146" s="42"/>
      <c r="N146" s="42"/>
      <c r="O146" s="42"/>
      <c r="P146" s="42"/>
    </row>
    <row r="147" spans="1:16" ht="70" customHeight="1" x14ac:dyDescent="0.3">
      <c r="A147" s="72"/>
      <c r="B147" s="76"/>
      <c r="C147" s="76"/>
      <c r="D147" s="73"/>
      <c r="E147" s="46"/>
      <c r="F147" s="74"/>
      <c r="H147" s="45"/>
      <c r="I147" s="45"/>
      <c r="J147" s="45"/>
      <c r="K147" s="39"/>
      <c r="L147" s="42"/>
      <c r="M147" s="42"/>
      <c r="N147" s="42"/>
      <c r="O147" s="42"/>
      <c r="P147" s="42"/>
    </row>
    <row r="148" spans="1:16" ht="70" customHeight="1" x14ac:dyDescent="0.3">
      <c r="A148" s="72"/>
      <c r="B148" s="30"/>
      <c r="C148" s="76"/>
      <c r="D148" s="73"/>
      <c r="E148" s="46"/>
      <c r="F148" s="74"/>
      <c r="H148" s="45"/>
      <c r="I148" s="45"/>
      <c r="J148" s="45"/>
      <c r="K148" s="39"/>
      <c r="L148" s="42"/>
      <c r="M148" s="42"/>
      <c r="N148" s="42"/>
      <c r="O148" s="42"/>
      <c r="P148" s="42"/>
    </row>
    <row r="149" spans="1:16" ht="70" customHeight="1" x14ac:dyDescent="0.3">
      <c r="A149" s="72"/>
      <c r="B149" s="30"/>
      <c r="C149" s="76"/>
      <c r="D149" s="73"/>
      <c r="E149" s="46"/>
      <c r="F149" s="74"/>
      <c r="H149" s="45"/>
      <c r="I149" s="45"/>
      <c r="J149" s="45"/>
      <c r="K149" s="39"/>
      <c r="L149" s="42"/>
      <c r="M149" s="42"/>
      <c r="N149" s="42"/>
      <c r="O149" s="42"/>
      <c r="P149" s="42"/>
    </row>
    <row r="150" spans="1:16" ht="70" customHeight="1" x14ac:dyDescent="0.3">
      <c r="A150" s="72"/>
      <c r="B150" s="30"/>
      <c r="C150" s="76"/>
      <c r="D150" s="73"/>
      <c r="F150" s="74"/>
      <c r="H150" s="45"/>
      <c r="I150" s="45"/>
      <c r="J150" s="45"/>
      <c r="K150" s="39"/>
      <c r="L150" s="42"/>
      <c r="M150" s="42"/>
      <c r="N150" s="42"/>
      <c r="O150" s="42"/>
      <c r="P150" s="42"/>
    </row>
    <row r="151" spans="1:16" ht="70" customHeight="1" x14ac:dyDescent="0.3">
      <c r="A151" s="72"/>
      <c r="B151" s="30"/>
      <c r="C151" s="76"/>
      <c r="D151" s="73"/>
      <c r="E151" s="75"/>
      <c r="F151" s="74"/>
      <c r="H151" s="45"/>
      <c r="I151" s="45"/>
      <c r="J151" s="45"/>
      <c r="K151" s="39"/>
      <c r="L151" s="42"/>
      <c r="M151" s="42"/>
      <c r="N151" s="42"/>
      <c r="O151" s="42"/>
      <c r="P151" s="42"/>
    </row>
    <row r="152" spans="1:16" ht="70" customHeight="1" x14ac:dyDescent="0.3">
      <c r="A152" s="72"/>
      <c r="B152" s="30"/>
      <c r="C152" s="76"/>
      <c r="D152" s="73"/>
      <c r="E152" s="75"/>
      <c r="F152" s="74"/>
      <c r="H152" s="45"/>
      <c r="I152" s="45"/>
      <c r="J152" s="45"/>
      <c r="K152" s="39"/>
      <c r="L152" s="42"/>
      <c r="M152" s="42"/>
      <c r="N152" s="42"/>
      <c r="O152" s="42"/>
      <c r="P152" s="42"/>
    </row>
    <row r="153" spans="1:16" ht="70" customHeight="1" x14ac:dyDescent="0.3">
      <c r="A153" s="72"/>
      <c r="B153" s="30"/>
      <c r="C153" s="76"/>
      <c r="D153" s="73"/>
      <c r="E153" s="75"/>
      <c r="F153" s="74"/>
      <c r="H153" s="45"/>
      <c r="I153" s="45"/>
      <c r="J153" s="45"/>
      <c r="K153" s="39"/>
      <c r="L153" s="42"/>
      <c r="M153" s="42"/>
      <c r="N153" s="42"/>
      <c r="O153" s="42"/>
      <c r="P153" s="42"/>
    </row>
    <row r="154" spans="1:16" ht="70" customHeight="1" x14ac:dyDescent="0.3">
      <c r="A154" s="72"/>
      <c r="B154" s="30"/>
      <c r="C154" s="76"/>
      <c r="D154" s="73"/>
      <c r="E154" s="75"/>
      <c r="F154" s="74"/>
      <c r="H154" s="45"/>
      <c r="I154" s="45"/>
      <c r="J154" s="45"/>
      <c r="K154" s="39"/>
      <c r="L154" s="42"/>
      <c r="M154" s="42"/>
      <c r="N154" s="42"/>
      <c r="O154" s="42"/>
      <c r="P154" s="42"/>
    </row>
    <row r="155" spans="1:16" ht="70" customHeight="1" x14ac:dyDescent="0.3">
      <c r="A155" s="72"/>
      <c r="B155" s="30"/>
      <c r="C155" s="30"/>
      <c r="D155" s="73"/>
      <c r="E155" s="75"/>
      <c r="F155" s="74"/>
      <c r="H155" s="45"/>
      <c r="I155" s="45"/>
      <c r="J155" s="45"/>
      <c r="K155" s="39"/>
      <c r="L155" s="42"/>
      <c r="M155" s="42"/>
      <c r="N155" s="42"/>
      <c r="O155" s="42"/>
      <c r="P155" s="42"/>
    </row>
    <row r="156" spans="1:16" ht="70" customHeight="1" x14ac:dyDescent="0.3">
      <c r="A156" s="72"/>
      <c r="B156" s="30"/>
      <c r="C156" s="30"/>
      <c r="D156" s="73"/>
      <c r="E156" s="75"/>
      <c r="F156" s="74"/>
      <c r="H156" s="45"/>
      <c r="I156" s="45"/>
      <c r="J156" s="45"/>
      <c r="K156" s="39"/>
      <c r="L156" s="42"/>
      <c r="M156" s="42"/>
      <c r="N156" s="42"/>
      <c r="O156" s="42"/>
      <c r="P156" s="42"/>
    </row>
    <row r="157" spans="1:16" ht="70" customHeight="1" x14ac:dyDescent="0.3">
      <c r="A157" s="72"/>
      <c r="B157" s="30"/>
      <c r="C157" s="30"/>
      <c r="D157" s="73"/>
      <c r="E157" s="75"/>
      <c r="F157" s="74"/>
      <c r="H157" s="45"/>
      <c r="I157" s="45"/>
      <c r="J157" s="45"/>
      <c r="K157" s="39"/>
      <c r="L157" s="42"/>
      <c r="M157" s="42"/>
      <c r="N157" s="42"/>
      <c r="O157" s="42"/>
      <c r="P157" s="42"/>
    </row>
    <row r="158" spans="1:16" ht="70" customHeight="1" x14ac:dyDescent="0.3">
      <c r="A158" s="72"/>
      <c r="B158" s="30"/>
      <c r="C158" s="30"/>
      <c r="D158" s="73"/>
      <c r="E158" s="75"/>
      <c r="F158" s="74"/>
      <c r="H158" s="45"/>
      <c r="I158" s="45"/>
      <c r="J158" s="45"/>
      <c r="K158" s="39"/>
      <c r="L158" s="42"/>
      <c r="M158" s="42"/>
      <c r="N158" s="42"/>
      <c r="O158" s="42"/>
      <c r="P158" s="42"/>
    </row>
    <row r="159" spans="1:16" ht="84" customHeight="1" x14ac:dyDescent="0.3">
      <c r="A159" s="72"/>
      <c r="B159" s="30"/>
      <c r="C159" s="30"/>
      <c r="D159" s="73"/>
      <c r="E159" s="75"/>
      <c r="F159" s="74"/>
      <c r="H159" s="45"/>
      <c r="I159" s="45"/>
      <c r="J159" s="45"/>
      <c r="K159" s="39"/>
      <c r="L159" s="42"/>
      <c r="M159" s="42"/>
      <c r="N159" s="42"/>
      <c r="O159" s="42"/>
      <c r="P159" s="42"/>
    </row>
    <row r="160" spans="1:16" ht="70" customHeight="1" x14ac:dyDescent="0.3">
      <c r="A160" s="72"/>
      <c r="B160" s="30"/>
      <c r="C160" s="30"/>
      <c r="D160" s="73"/>
      <c r="E160" s="75"/>
      <c r="F160" s="74"/>
      <c r="H160" s="45"/>
      <c r="I160" s="45"/>
      <c r="J160" s="45"/>
      <c r="K160" s="39"/>
      <c r="L160" s="42"/>
      <c r="M160" s="42"/>
      <c r="N160" s="42"/>
      <c r="O160" s="42"/>
      <c r="P160" s="42"/>
    </row>
    <row r="161" spans="1:16" ht="70" customHeight="1" x14ac:dyDescent="0.3">
      <c r="A161" s="72"/>
      <c r="B161" s="30"/>
      <c r="C161" s="30"/>
      <c r="D161" s="73"/>
      <c r="E161" s="75"/>
      <c r="F161" s="74"/>
      <c r="H161" s="45"/>
      <c r="I161" s="45"/>
      <c r="J161" s="45"/>
      <c r="K161" s="39"/>
      <c r="L161" s="42"/>
      <c r="M161" s="42"/>
      <c r="N161" s="42"/>
      <c r="O161" s="42"/>
      <c r="P161" s="42"/>
    </row>
    <row r="162" spans="1:16" ht="70" customHeight="1" x14ac:dyDescent="0.3">
      <c r="A162" s="72"/>
      <c r="B162" s="76"/>
      <c r="C162" s="30"/>
      <c r="D162" s="73"/>
      <c r="E162" s="75"/>
      <c r="F162" s="74"/>
      <c r="H162" s="45"/>
      <c r="I162" s="45"/>
      <c r="J162" s="45"/>
      <c r="K162" s="39"/>
      <c r="L162" s="42"/>
      <c r="M162" s="42"/>
      <c r="N162" s="42"/>
      <c r="O162" s="42"/>
      <c r="P162" s="42"/>
    </row>
    <row r="163" spans="1:16" ht="70" customHeight="1" x14ac:dyDescent="0.3">
      <c r="A163" s="72"/>
      <c r="B163" s="76"/>
      <c r="C163" s="30"/>
      <c r="D163" s="73"/>
      <c r="E163" s="75"/>
      <c r="F163" s="74"/>
      <c r="H163" s="45"/>
      <c r="I163" s="45"/>
      <c r="J163" s="45"/>
      <c r="K163" s="39"/>
      <c r="L163" s="42"/>
      <c r="M163" s="42"/>
      <c r="N163" s="42"/>
      <c r="O163" s="42"/>
      <c r="P163" s="42"/>
    </row>
    <row r="164" spans="1:16" ht="70" customHeight="1" x14ac:dyDescent="0.3">
      <c r="A164" s="72"/>
      <c r="B164" s="76"/>
      <c r="C164" s="30"/>
      <c r="D164" s="73"/>
      <c r="E164" s="75"/>
      <c r="F164" s="74"/>
      <c r="H164" s="45"/>
      <c r="I164" s="45"/>
      <c r="J164" s="45"/>
      <c r="K164" s="39"/>
      <c r="L164" s="42"/>
      <c r="M164" s="42"/>
      <c r="N164" s="42"/>
      <c r="O164" s="42"/>
      <c r="P164" s="42"/>
    </row>
    <row r="165" spans="1:16" ht="70" customHeight="1" x14ac:dyDescent="0.3">
      <c r="A165" s="72"/>
      <c r="B165" s="76"/>
      <c r="C165" s="30"/>
      <c r="D165" s="73"/>
      <c r="E165" s="75"/>
      <c r="F165" s="74"/>
      <c r="H165" s="45"/>
      <c r="I165" s="45"/>
      <c r="J165" s="45"/>
      <c r="K165" s="39"/>
      <c r="L165" s="42"/>
      <c r="M165" s="42"/>
      <c r="N165" s="42"/>
      <c r="O165" s="42"/>
      <c r="P165" s="42"/>
    </row>
    <row r="166" spans="1:16" ht="96.75" customHeight="1" x14ac:dyDescent="0.3">
      <c r="A166" s="72"/>
      <c r="B166" s="76"/>
      <c r="C166" s="30"/>
      <c r="D166" s="73"/>
      <c r="E166" s="75"/>
      <c r="F166" s="74"/>
      <c r="H166" s="45"/>
      <c r="I166" s="45"/>
      <c r="J166" s="45"/>
      <c r="K166" s="39"/>
      <c r="L166" s="42"/>
      <c r="M166" s="42"/>
      <c r="N166" s="42"/>
      <c r="O166" s="42"/>
      <c r="P166" s="42"/>
    </row>
    <row r="167" spans="1:16" ht="70" customHeight="1" x14ac:dyDescent="0.3">
      <c r="A167" s="72"/>
      <c r="B167" s="76"/>
      <c r="C167" s="30"/>
      <c r="D167" s="73"/>
      <c r="E167" s="75"/>
      <c r="F167" s="74"/>
      <c r="H167" s="45"/>
      <c r="I167" s="45"/>
      <c r="J167" s="45"/>
      <c r="K167" s="39"/>
      <c r="L167" s="42"/>
      <c r="M167" s="42"/>
      <c r="N167" s="42"/>
      <c r="O167" s="42"/>
      <c r="P167" s="42"/>
    </row>
    <row r="168" spans="1:16" ht="70" customHeight="1" x14ac:dyDescent="0.3">
      <c r="A168" s="72"/>
      <c r="B168" s="76"/>
      <c r="C168" s="30"/>
      <c r="D168" s="73"/>
      <c r="E168" s="75"/>
      <c r="F168" s="74"/>
      <c r="H168" s="45"/>
      <c r="I168" s="45"/>
      <c r="J168" s="45"/>
      <c r="K168" s="39"/>
      <c r="L168" s="42"/>
      <c r="M168" s="42"/>
      <c r="N168" s="42"/>
      <c r="O168" s="42"/>
      <c r="P168" s="42"/>
    </row>
    <row r="169" spans="1:16" ht="70" customHeight="1" x14ac:dyDescent="0.3">
      <c r="A169" s="72"/>
      <c r="B169" s="76"/>
      <c r="C169" s="76"/>
      <c r="D169" s="73"/>
      <c r="E169" s="75"/>
      <c r="F169" s="74"/>
      <c r="H169" s="45"/>
      <c r="I169" s="45"/>
      <c r="J169" s="45"/>
      <c r="K169" s="39"/>
      <c r="L169" s="42"/>
      <c r="M169" s="42"/>
      <c r="N169" s="42"/>
      <c r="O169" s="42"/>
      <c r="P169" s="42"/>
    </row>
    <row r="170" spans="1:16" ht="70" customHeight="1" x14ac:dyDescent="0.3">
      <c r="A170" s="72"/>
      <c r="B170" s="76"/>
      <c r="C170" s="76"/>
      <c r="D170" s="73"/>
      <c r="E170" s="75"/>
      <c r="F170" s="74"/>
      <c r="H170" s="45"/>
      <c r="I170" s="45"/>
      <c r="J170" s="45"/>
      <c r="K170" s="39"/>
      <c r="L170" s="42"/>
      <c r="M170" s="42"/>
      <c r="N170" s="42"/>
      <c r="O170" s="42"/>
      <c r="P170" s="42"/>
    </row>
    <row r="171" spans="1:16" ht="70" customHeight="1" x14ac:dyDescent="0.3">
      <c r="A171" s="72"/>
      <c r="B171" s="76"/>
      <c r="C171" s="76"/>
      <c r="D171" s="73"/>
      <c r="E171" s="75"/>
      <c r="F171" s="74"/>
      <c r="H171" s="45"/>
      <c r="I171" s="45"/>
      <c r="J171" s="45"/>
      <c r="K171" s="39"/>
      <c r="L171" s="42"/>
      <c r="M171" s="42"/>
      <c r="N171" s="42"/>
      <c r="O171" s="42"/>
      <c r="P171" s="42"/>
    </row>
    <row r="172" spans="1:16" ht="70" customHeight="1" x14ac:dyDescent="0.3">
      <c r="A172" s="72"/>
      <c r="B172" s="76"/>
      <c r="C172" s="76"/>
      <c r="D172" s="73"/>
      <c r="E172" s="46"/>
      <c r="F172" s="74"/>
      <c r="H172" s="45"/>
      <c r="I172" s="45"/>
      <c r="J172" s="45"/>
      <c r="K172" s="39"/>
      <c r="L172" s="42"/>
      <c r="M172" s="42"/>
      <c r="N172" s="42"/>
      <c r="O172" s="42"/>
      <c r="P172" s="42"/>
    </row>
    <row r="173" spans="1:16" ht="70" customHeight="1" x14ac:dyDescent="0.3">
      <c r="A173" s="72"/>
      <c r="B173" s="76"/>
      <c r="C173" s="76"/>
      <c r="D173" s="73"/>
      <c r="E173" s="75"/>
      <c r="F173" s="74"/>
      <c r="H173" s="45"/>
      <c r="I173" s="45"/>
      <c r="J173" s="45"/>
      <c r="K173" s="39"/>
      <c r="L173" s="42"/>
      <c r="M173" s="42"/>
      <c r="N173" s="42"/>
      <c r="O173" s="42"/>
      <c r="P173" s="42"/>
    </row>
    <row r="174" spans="1:16" ht="70" customHeight="1" x14ac:dyDescent="0.3">
      <c r="A174" s="72"/>
      <c r="B174" s="76"/>
      <c r="C174" s="76"/>
      <c r="D174" s="73"/>
      <c r="E174" s="75"/>
      <c r="F174" s="74"/>
      <c r="H174" s="45"/>
      <c r="I174" s="45"/>
      <c r="J174" s="45"/>
      <c r="K174" s="39"/>
      <c r="L174" s="42"/>
      <c r="M174" s="42"/>
      <c r="N174" s="42"/>
      <c r="O174" s="42"/>
      <c r="P174" s="42"/>
    </row>
    <row r="175" spans="1:16" ht="70" customHeight="1" x14ac:dyDescent="0.3">
      <c r="A175" s="72"/>
      <c r="B175" s="76"/>
      <c r="C175" s="76"/>
      <c r="D175" s="73"/>
      <c r="E175" s="75"/>
      <c r="F175" s="74"/>
      <c r="H175" s="45"/>
      <c r="I175" s="45"/>
      <c r="J175" s="45"/>
      <c r="K175" s="39"/>
      <c r="L175" s="42"/>
      <c r="M175" s="42"/>
      <c r="N175" s="42"/>
      <c r="O175" s="42"/>
      <c r="P175" s="42"/>
    </row>
    <row r="176" spans="1:16" ht="70" customHeight="1" x14ac:dyDescent="0.3">
      <c r="A176" s="72"/>
      <c r="B176" s="76"/>
      <c r="C176" s="76"/>
      <c r="D176" s="73"/>
      <c r="E176" s="75"/>
      <c r="F176" s="74"/>
      <c r="H176" s="45"/>
      <c r="I176" s="45"/>
      <c r="J176" s="45"/>
      <c r="K176" s="39"/>
      <c r="L176" s="42"/>
      <c r="M176" s="42"/>
      <c r="N176" s="42"/>
      <c r="O176" s="42"/>
      <c r="P176" s="42"/>
    </row>
    <row r="177" spans="1:16" ht="70" customHeight="1" x14ac:dyDescent="0.3">
      <c r="A177" s="72"/>
      <c r="B177" s="76"/>
      <c r="C177" s="76"/>
      <c r="D177" s="73"/>
      <c r="E177" s="75"/>
      <c r="F177" s="74"/>
      <c r="H177" s="45"/>
      <c r="I177" s="45"/>
      <c r="J177" s="45"/>
      <c r="K177" s="39"/>
      <c r="L177" s="42"/>
      <c r="M177" s="42"/>
      <c r="N177" s="42"/>
      <c r="O177" s="42"/>
      <c r="P177" s="42"/>
    </row>
    <row r="178" spans="1:16" ht="70" customHeight="1" x14ac:dyDescent="0.3">
      <c r="A178" s="72"/>
      <c r="B178" s="76"/>
      <c r="C178" s="76"/>
      <c r="D178" s="73"/>
      <c r="E178" s="75"/>
      <c r="F178" s="74"/>
      <c r="H178" s="45"/>
      <c r="I178" s="45"/>
      <c r="J178" s="45"/>
      <c r="K178" s="39"/>
      <c r="L178" s="42"/>
      <c r="M178" s="42"/>
      <c r="N178" s="42"/>
      <c r="O178" s="42"/>
      <c r="P178" s="42"/>
    </row>
    <row r="179" spans="1:16" ht="70" customHeight="1" x14ac:dyDescent="0.3">
      <c r="A179" s="72"/>
      <c r="B179" s="76"/>
      <c r="C179" s="76"/>
      <c r="D179" s="73"/>
      <c r="E179" s="75"/>
      <c r="F179" s="74"/>
      <c r="H179" s="45"/>
      <c r="I179" s="45"/>
      <c r="J179" s="45"/>
      <c r="K179" s="39"/>
      <c r="L179" s="42"/>
      <c r="M179" s="42"/>
      <c r="N179" s="42"/>
      <c r="O179" s="42"/>
      <c r="P179" s="42"/>
    </row>
    <row r="180" spans="1:16" ht="70" customHeight="1" x14ac:dyDescent="0.3">
      <c r="A180" s="77"/>
      <c r="B180" s="30"/>
      <c r="C180" s="76"/>
      <c r="D180" s="73"/>
      <c r="E180" s="75"/>
      <c r="F180" s="74"/>
      <c r="H180" s="45"/>
      <c r="I180" s="45"/>
      <c r="J180" s="45"/>
      <c r="K180" s="39"/>
      <c r="L180" s="39"/>
      <c r="M180" s="39"/>
      <c r="N180" s="39"/>
      <c r="O180" s="39"/>
      <c r="P180" s="39"/>
    </row>
    <row r="181" spans="1:16" ht="70" customHeight="1" x14ac:dyDescent="0.3">
      <c r="A181" s="77"/>
      <c r="B181" s="30"/>
      <c r="C181" s="76"/>
      <c r="D181" s="73"/>
      <c r="E181" s="75"/>
      <c r="F181" s="74"/>
      <c r="H181" s="45"/>
      <c r="I181" s="45"/>
      <c r="J181" s="45"/>
      <c r="K181" s="39"/>
      <c r="L181" s="39"/>
      <c r="M181" s="39"/>
      <c r="N181" s="39"/>
      <c r="O181" s="39"/>
      <c r="P181" s="39"/>
    </row>
    <row r="182" spans="1:16" ht="70" customHeight="1" x14ac:dyDescent="0.3">
      <c r="A182" s="77"/>
      <c r="B182" s="30"/>
      <c r="C182" s="76"/>
      <c r="D182" s="73"/>
      <c r="E182" s="75"/>
      <c r="F182" s="74"/>
      <c r="H182" s="45"/>
      <c r="I182" s="45"/>
      <c r="J182" s="45"/>
      <c r="K182" s="39"/>
      <c r="L182" s="39"/>
      <c r="M182" s="39"/>
      <c r="N182" s="39"/>
      <c r="O182" s="39"/>
      <c r="P182" s="39"/>
    </row>
    <row r="183" spans="1:16" ht="70" customHeight="1" x14ac:dyDescent="0.3">
      <c r="A183" s="77"/>
      <c r="B183" s="30"/>
      <c r="C183" s="76"/>
      <c r="D183" s="73"/>
      <c r="F183" s="74"/>
      <c r="H183" s="45"/>
      <c r="I183" s="45"/>
      <c r="J183" s="45"/>
      <c r="K183" s="39"/>
      <c r="L183" s="39"/>
      <c r="M183" s="39"/>
      <c r="N183" s="39"/>
      <c r="O183" s="39"/>
      <c r="P183" s="39"/>
    </row>
    <row r="184" spans="1:16" ht="70" customHeight="1" x14ac:dyDescent="0.3">
      <c r="A184" s="77"/>
      <c r="B184" s="30"/>
      <c r="C184" s="76"/>
      <c r="D184" s="73"/>
      <c r="E184" s="75"/>
      <c r="F184" s="74"/>
      <c r="H184" s="45"/>
      <c r="I184" s="45"/>
      <c r="J184" s="45"/>
      <c r="K184" s="39"/>
      <c r="L184" s="39"/>
      <c r="M184" s="39"/>
      <c r="N184" s="39"/>
      <c r="O184" s="39"/>
      <c r="P184" s="39"/>
    </row>
    <row r="185" spans="1:16" ht="70" customHeight="1" x14ac:dyDescent="0.3">
      <c r="A185" s="77"/>
      <c r="B185" s="30"/>
      <c r="C185" s="76"/>
      <c r="D185" s="73"/>
      <c r="F185" s="74"/>
      <c r="H185" s="45"/>
      <c r="I185" s="45"/>
      <c r="J185" s="45"/>
      <c r="K185" s="39"/>
      <c r="L185" s="39"/>
      <c r="M185" s="39"/>
      <c r="N185" s="39"/>
      <c r="O185" s="39"/>
      <c r="P185" s="39"/>
    </row>
    <row r="186" spans="1:16" ht="113" customHeight="1" x14ac:dyDescent="0.3">
      <c r="A186" s="77"/>
      <c r="B186" s="30"/>
      <c r="C186" s="76"/>
      <c r="D186" s="73"/>
      <c r="E186" s="75"/>
      <c r="F186" s="74"/>
      <c r="H186" s="45"/>
      <c r="I186" s="45"/>
      <c r="J186" s="45"/>
      <c r="K186" s="39"/>
      <c r="L186" s="39"/>
      <c r="M186" s="39"/>
      <c r="N186" s="39"/>
      <c r="O186" s="39"/>
      <c r="P186" s="39"/>
    </row>
    <row r="187" spans="1:16" ht="70" customHeight="1" x14ac:dyDescent="0.3">
      <c r="A187" s="77"/>
      <c r="B187" s="76"/>
      <c r="C187" s="30"/>
      <c r="D187" s="73"/>
      <c r="E187" s="46"/>
      <c r="F187" s="74"/>
      <c r="H187" s="45"/>
      <c r="I187" s="45"/>
      <c r="J187" s="45"/>
      <c r="K187" s="39"/>
      <c r="L187" s="39"/>
      <c r="M187" s="39"/>
      <c r="N187" s="39"/>
      <c r="O187" s="39"/>
      <c r="P187" s="39"/>
    </row>
    <row r="188" spans="1:16" ht="70" customHeight="1" x14ac:dyDescent="0.3">
      <c r="A188" s="77"/>
      <c r="B188" s="76"/>
      <c r="C188" s="30"/>
      <c r="D188" s="73"/>
      <c r="E188" s="46"/>
      <c r="F188" s="74"/>
      <c r="H188" s="45"/>
      <c r="I188" s="45"/>
      <c r="J188" s="45"/>
      <c r="K188" s="39"/>
      <c r="L188" s="39"/>
      <c r="M188" s="39"/>
      <c r="N188" s="39"/>
      <c r="O188" s="39"/>
      <c r="P188" s="39"/>
    </row>
    <row r="189" spans="1:16" ht="70" customHeight="1" x14ac:dyDescent="0.3">
      <c r="A189" s="77"/>
      <c r="B189" s="76"/>
      <c r="C189" s="30"/>
      <c r="D189" s="73"/>
      <c r="E189" s="46"/>
      <c r="F189" s="74"/>
      <c r="H189" s="45"/>
      <c r="I189" s="45"/>
      <c r="J189" s="45"/>
      <c r="K189" s="39"/>
      <c r="L189" s="39"/>
      <c r="M189" s="39"/>
      <c r="N189" s="39"/>
      <c r="O189" s="39"/>
      <c r="P189" s="39"/>
    </row>
    <row r="190" spans="1:16" ht="70" customHeight="1" x14ac:dyDescent="0.3">
      <c r="A190" s="77"/>
      <c r="B190" s="76"/>
      <c r="C190" s="30"/>
      <c r="D190" s="73"/>
      <c r="E190" s="46"/>
      <c r="F190" s="74"/>
      <c r="H190" s="45"/>
      <c r="I190" s="45"/>
      <c r="J190" s="45"/>
      <c r="K190" s="39"/>
      <c r="L190" s="39"/>
      <c r="M190" s="39"/>
      <c r="N190" s="39"/>
      <c r="O190" s="39"/>
      <c r="P190" s="39"/>
    </row>
    <row r="191" spans="1:16" ht="70" customHeight="1" x14ac:dyDescent="0.3">
      <c r="A191" s="77"/>
      <c r="B191" s="76"/>
      <c r="C191" s="30"/>
      <c r="D191" s="73"/>
      <c r="E191" s="46"/>
      <c r="F191" s="74"/>
      <c r="H191" s="45"/>
      <c r="I191" s="45"/>
      <c r="J191" s="45"/>
      <c r="K191" s="39"/>
      <c r="L191" s="39"/>
      <c r="M191" s="39"/>
      <c r="N191" s="39"/>
      <c r="O191" s="39"/>
      <c r="P191" s="39"/>
    </row>
    <row r="192" spans="1:16" ht="70" customHeight="1" x14ac:dyDescent="0.3">
      <c r="A192" s="77"/>
      <c r="B192" s="76"/>
      <c r="C192" s="30"/>
      <c r="D192" s="73"/>
      <c r="E192" s="46"/>
      <c r="F192" s="74"/>
      <c r="H192" s="45"/>
      <c r="I192" s="45"/>
      <c r="J192" s="45"/>
      <c r="K192" s="39"/>
      <c r="L192" s="39"/>
      <c r="M192" s="39"/>
      <c r="N192" s="39"/>
      <c r="O192" s="39"/>
      <c r="P192" s="39"/>
    </row>
    <row r="193" spans="1:16" ht="70" customHeight="1" x14ac:dyDescent="0.3">
      <c r="A193" s="77"/>
      <c r="B193" s="76"/>
      <c r="C193" s="30"/>
      <c r="D193" s="73"/>
      <c r="E193" s="46"/>
      <c r="F193" s="74"/>
      <c r="H193" s="45"/>
      <c r="I193" s="45"/>
      <c r="J193" s="45"/>
      <c r="K193" s="39"/>
      <c r="L193" s="39"/>
      <c r="M193" s="39"/>
      <c r="N193" s="39"/>
      <c r="O193" s="39"/>
      <c r="P193" s="39"/>
    </row>
    <row r="194" spans="1:16" ht="70" customHeight="1" x14ac:dyDescent="0.3">
      <c r="A194" s="77"/>
      <c r="B194" s="76"/>
      <c r="C194" s="76"/>
      <c r="D194" s="73"/>
      <c r="F194" s="74"/>
      <c r="H194" s="45"/>
      <c r="I194" s="45"/>
      <c r="J194" s="45"/>
      <c r="K194" s="39"/>
      <c r="L194" s="39"/>
      <c r="M194" s="39"/>
      <c r="N194" s="39"/>
      <c r="O194" s="39"/>
      <c r="P194" s="39"/>
    </row>
    <row r="195" spans="1:16" ht="70" customHeight="1" x14ac:dyDescent="0.3">
      <c r="A195" s="77"/>
      <c r="B195" s="76"/>
      <c r="C195" s="76"/>
      <c r="D195" s="73"/>
      <c r="E195" s="46"/>
      <c r="F195" s="74"/>
      <c r="H195" s="45"/>
      <c r="I195" s="45"/>
      <c r="J195" s="45"/>
      <c r="K195" s="39"/>
      <c r="L195" s="39"/>
      <c r="M195" s="39"/>
      <c r="N195" s="39"/>
      <c r="O195" s="39"/>
      <c r="P195" s="39"/>
    </row>
    <row r="196" spans="1:16" ht="70" customHeight="1" x14ac:dyDescent="0.3">
      <c r="A196" s="77"/>
      <c r="B196" s="76"/>
      <c r="C196" s="76"/>
      <c r="D196" s="73"/>
      <c r="E196" s="46"/>
      <c r="F196" s="74"/>
      <c r="H196" s="45"/>
      <c r="I196" s="45"/>
      <c r="J196" s="45"/>
      <c r="K196" s="39"/>
      <c r="L196" s="39"/>
      <c r="M196" s="39"/>
      <c r="N196" s="39"/>
      <c r="O196" s="39"/>
      <c r="P196" s="39"/>
    </row>
    <row r="197" spans="1:16" ht="70" customHeight="1" x14ac:dyDescent="0.3">
      <c r="A197" s="77"/>
      <c r="B197" s="76"/>
      <c r="C197" s="76"/>
      <c r="D197" s="73"/>
      <c r="F197" s="74"/>
      <c r="H197" s="45"/>
      <c r="I197" s="45"/>
      <c r="J197" s="45"/>
      <c r="K197" s="39"/>
      <c r="L197" s="39"/>
      <c r="M197" s="39"/>
      <c r="N197" s="39"/>
      <c r="O197" s="39"/>
      <c r="P197" s="39"/>
    </row>
    <row r="198" spans="1:16" ht="70" customHeight="1" x14ac:dyDescent="0.3">
      <c r="A198" s="77"/>
      <c r="B198" s="76"/>
      <c r="C198" s="76"/>
      <c r="D198" s="73"/>
      <c r="E198" s="46"/>
      <c r="F198" s="74"/>
      <c r="H198" s="45"/>
      <c r="I198" s="45"/>
      <c r="J198" s="45"/>
      <c r="K198" s="39"/>
      <c r="L198" s="39"/>
      <c r="M198" s="39"/>
      <c r="N198" s="39"/>
      <c r="O198" s="39"/>
      <c r="P198" s="39"/>
    </row>
    <row r="199" spans="1:16" ht="70" customHeight="1" x14ac:dyDescent="0.3">
      <c r="A199" s="77"/>
      <c r="B199" s="30"/>
      <c r="C199" s="76"/>
      <c r="D199" s="73"/>
      <c r="E199" s="46"/>
      <c r="F199" s="74"/>
      <c r="H199" s="45"/>
      <c r="I199" s="45"/>
      <c r="J199" s="45"/>
      <c r="K199" s="39"/>
      <c r="L199" s="39"/>
      <c r="M199" s="39"/>
      <c r="N199" s="39"/>
      <c r="O199" s="39"/>
      <c r="P199" s="39"/>
    </row>
    <row r="200" spans="1:16" ht="70" customHeight="1" x14ac:dyDescent="0.3">
      <c r="A200" s="77"/>
      <c r="B200" s="30"/>
      <c r="C200" s="76"/>
      <c r="D200" s="73"/>
      <c r="E200" s="46"/>
      <c r="F200" s="74"/>
      <c r="H200" s="45"/>
      <c r="I200" s="45"/>
      <c r="J200" s="45"/>
      <c r="K200" s="39"/>
      <c r="L200" s="39"/>
      <c r="M200" s="39"/>
      <c r="N200" s="39"/>
      <c r="O200" s="39"/>
      <c r="P200" s="39"/>
    </row>
    <row r="201" spans="1:16" ht="70" customHeight="1" x14ac:dyDescent="0.3">
      <c r="A201" s="77"/>
      <c r="B201" s="30"/>
      <c r="C201" s="76"/>
      <c r="D201" s="73"/>
      <c r="E201" s="46"/>
      <c r="F201" s="74"/>
      <c r="H201" s="45"/>
      <c r="I201" s="45"/>
      <c r="J201" s="45"/>
      <c r="K201" s="39"/>
      <c r="L201" s="39"/>
      <c r="M201" s="39"/>
      <c r="N201" s="39"/>
      <c r="O201" s="39"/>
      <c r="P201" s="39"/>
    </row>
    <row r="202" spans="1:16" ht="70" customHeight="1" x14ac:dyDescent="0.3">
      <c r="A202" s="77"/>
      <c r="B202" s="30"/>
      <c r="C202" s="76"/>
      <c r="D202" s="73"/>
      <c r="E202" s="46"/>
      <c r="F202" s="74"/>
      <c r="H202" s="45"/>
      <c r="I202" s="45"/>
      <c r="J202" s="45"/>
      <c r="K202" s="39"/>
      <c r="L202" s="39"/>
      <c r="M202" s="39"/>
      <c r="N202" s="39"/>
      <c r="O202" s="39"/>
      <c r="P202" s="39"/>
    </row>
    <row r="203" spans="1:16" ht="70" customHeight="1" x14ac:dyDescent="0.3">
      <c r="A203" s="77"/>
      <c r="B203" s="30"/>
      <c r="C203" s="76"/>
      <c r="D203" s="73"/>
      <c r="E203" s="46"/>
      <c r="F203" s="74"/>
      <c r="H203" s="45"/>
      <c r="I203" s="45"/>
      <c r="J203" s="45"/>
      <c r="K203" s="39"/>
      <c r="L203" s="39"/>
      <c r="M203" s="39"/>
      <c r="N203" s="39"/>
      <c r="O203" s="39"/>
      <c r="P203" s="39"/>
    </row>
    <row r="204" spans="1:16" ht="70" customHeight="1" x14ac:dyDescent="0.3">
      <c r="A204" s="77"/>
      <c r="B204" s="30"/>
      <c r="C204" s="76"/>
      <c r="D204" s="73"/>
      <c r="E204" s="46"/>
      <c r="F204" s="74"/>
      <c r="H204" s="45"/>
      <c r="I204" s="45"/>
      <c r="J204" s="45"/>
      <c r="K204" s="39"/>
      <c r="L204" s="39"/>
      <c r="M204" s="39"/>
      <c r="N204" s="39"/>
      <c r="O204" s="39"/>
      <c r="P204" s="39"/>
    </row>
    <row r="205" spans="1:16" ht="70" customHeight="1" x14ac:dyDescent="0.3">
      <c r="A205" s="77"/>
      <c r="B205" s="30"/>
      <c r="C205" s="76"/>
      <c r="D205" s="73"/>
      <c r="E205" s="46"/>
      <c r="F205" s="74"/>
      <c r="H205" s="45"/>
      <c r="I205" s="45"/>
      <c r="J205" s="45"/>
      <c r="K205" s="39"/>
      <c r="L205" s="39"/>
      <c r="M205" s="39"/>
      <c r="N205" s="39"/>
      <c r="O205" s="39"/>
      <c r="P205" s="39"/>
    </row>
    <row r="206" spans="1:16" ht="70" customHeight="1" x14ac:dyDescent="0.3">
      <c r="A206" s="77"/>
      <c r="B206" s="30"/>
      <c r="C206" s="30"/>
      <c r="D206" s="73"/>
      <c r="E206" s="46"/>
      <c r="F206" s="74"/>
      <c r="H206" s="45"/>
      <c r="I206" s="45"/>
      <c r="J206" s="45"/>
      <c r="K206" s="39"/>
      <c r="L206" s="39"/>
      <c r="M206" s="39"/>
      <c r="N206" s="39"/>
      <c r="O206" s="39"/>
      <c r="P206" s="39"/>
    </row>
    <row r="207" spans="1:16" ht="70" customHeight="1" x14ac:dyDescent="0.3">
      <c r="A207" s="77"/>
      <c r="B207" s="30"/>
      <c r="C207" s="30"/>
      <c r="D207" s="73"/>
      <c r="E207" s="46"/>
      <c r="F207" s="74"/>
      <c r="H207" s="45"/>
      <c r="I207" s="45"/>
      <c r="J207" s="45"/>
      <c r="K207" s="39"/>
      <c r="L207" s="39"/>
      <c r="M207" s="39"/>
      <c r="N207" s="39"/>
      <c r="O207" s="39"/>
      <c r="P207" s="39"/>
    </row>
    <row r="208" spans="1:16" ht="70" customHeight="1" x14ac:dyDescent="0.3">
      <c r="A208" s="77"/>
      <c r="B208" s="30"/>
      <c r="C208" s="30"/>
      <c r="D208" s="73"/>
      <c r="E208" s="46"/>
      <c r="F208" s="74"/>
      <c r="H208" s="45"/>
      <c r="I208" s="45"/>
      <c r="J208" s="45"/>
      <c r="K208" s="39"/>
      <c r="L208" s="39"/>
      <c r="M208" s="39"/>
      <c r="N208" s="39"/>
      <c r="O208" s="39"/>
      <c r="P208" s="39"/>
    </row>
    <row r="209" spans="1:16" ht="70" customHeight="1" x14ac:dyDescent="0.3">
      <c r="A209" s="77"/>
      <c r="B209" s="30"/>
      <c r="C209" s="30"/>
      <c r="D209" s="73"/>
      <c r="F209" s="74"/>
      <c r="H209" s="45"/>
      <c r="I209" s="45"/>
      <c r="J209" s="45"/>
      <c r="K209" s="39"/>
      <c r="L209" s="39"/>
      <c r="M209" s="39"/>
      <c r="N209" s="39"/>
      <c r="O209" s="39"/>
      <c r="P209" s="39"/>
    </row>
    <row r="210" spans="1:16" ht="70" customHeight="1" x14ac:dyDescent="0.3">
      <c r="A210" s="77"/>
      <c r="B210" s="30"/>
      <c r="C210" s="30"/>
      <c r="D210" s="73"/>
      <c r="E210" s="46"/>
      <c r="F210" s="74"/>
      <c r="H210" s="45"/>
      <c r="I210" s="45"/>
      <c r="J210" s="45"/>
      <c r="K210" s="39"/>
      <c r="L210" s="39"/>
      <c r="M210" s="39"/>
      <c r="N210" s="39"/>
      <c r="O210" s="39"/>
      <c r="P210" s="39"/>
    </row>
    <row r="211" spans="1:16" ht="70" customHeight="1" x14ac:dyDescent="0.3">
      <c r="A211" s="77"/>
      <c r="B211" s="30"/>
      <c r="C211" s="30"/>
      <c r="D211" s="73"/>
      <c r="E211" s="46"/>
      <c r="F211" s="74"/>
      <c r="H211" s="45"/>
      <c r="I211" s="45"/>
      <c r="J211" s="45"/>
      <c r="K211" s="39"/>
      <c r="L211" s="39"/>
      <c r="M211" s="39"/>
      <c r="N211" s="39"/>
      <c r="O211" s="39"/>
      <c r="P211" s="39"/>
    </row>
    <row r="212" spans="1:16" ht="70" customHeight="1" x14ac:dyDescent="0.3">
      <c r="A212" s="77"/>
      <c r="B212" s="30"/>
      <c r="C212" s="30"/>
      <c r="D212" s="73"/>
      <c r="E212" s="46"/>
      <c r="F212" s="74"/>
      <c r="H212" s="45"/>
      <c r="I212" s="45"/>
      <c r="J212" s="45"/>
      <c r="K212" s="39"/>
      <c r="L212" s="39"/>
      <c r="M212" s="39"/>
      <c r="N212" s="39"/>
      <c r="O212" s="39"/>
      <c r="P212" s="39"/>
    </row>
    <row r="213" spans="1:16" ht="70" customHeight="1" x14ac:dyDescent="0.3">
      <c r="A213" s="77"/>
      <c r="B213" s="30"/>
      <c r="C213" s="30"/>
      <c r="D213" s="73"/>
      <c r="E213" s="46"/>
      <c r="F213" s="74"/>
      <c r="H213" s="45"/>
      <c r="I213" s="45"/>
      <c r="J213" s="45"/>
      <c r="K213" s="39"/>
      <c r="L213" s="39"/>
      <c r="M213" s="39"/>
      <c r="N213" s="39"/>
      <c r="O213" s="39"/>
      <c r="P213" s="39"/>
    </row>
    <row r="214" spans="1:16" ht="93.5" customHeight="1" x14ac:dyDescent="0.3">
      <c r="A214" s="77"/>
      <c r="B214" s="30"/>
      <c r="C214" s="30"/>
      <c r="D214" s="73"/>
      <c r="E214" s="46"/>
      <c r="F214" s="74"/>
      <c r="H214" s="45"/>
      <c r="I214" s="45"/>
      <c r="J214" s="45"/>
      <c r="K214" s="39"/>
      <c r="L214" s="39"/>
      <c r="M214" s="39"/>
      <c r="N214" s="39"/>
      <c r="O214" s="39"/>
      <c r="P214" s="39"/>
    </row>
    <row r="215" spans="1:16" ht="70" customHeight="1" x14ac:dyDescent="0.3">
      <c r="A215" s="77"/>
      <c r="B215" s="30"/>
      <c r="C215" s="30"/>
      <c r="D215" s="73"/>
      <c r="F215" s="74"/>
      <c r="H215" s="45"/>
      <c r="I215" s="45"/>
      <c r="J215" s="45"/>
      <c r="K215" s="39"/>
      <c r="L215" s="39"/>
      <c r="M215" s="39"/>
      <c r="N215" s="39"/>
      <c r="O215" s="39"/>
      <c r="P215" s="39"/>
    </row>
    <row r="216" spans="1:16" ht="70" customHeight="1" x14ac:dyDescent="0.3">
      <c r="A216" s="77"/>
      <c r="B216" s="30"/>
      <c r="C216" s="30"/>
      <c r="D216" s="73"/>
      <c r="E216" s="46"/>
      <c r="F216" s="74"/>
      <c r="H216" s="45"/>
      <c r="I216" s="45"/>
      <c r="J216" s="45"/>
      <c r="K216" s="39"/>
      <c r="L216" s="39"/>
      <c r="M216" s="39"/>
      <c r="N216" s="39"/>
      <c r="O216" s="39"/>
      <c r="P216" s="39"/>
    </row>
    <row r="217" spans="1:16" ht="70" customHeight="1" x14ac:dyDescent="0.3">
      <c r="A217" s="77"/>
      <c r="B217" s="30"/>
      <c r="C217" s="30"/>
      <c r="D217" s="73"/>
      <c r="E217" s="46"/>
      <c r="F217" s="74"/>
      <c r="H217" s="45"/>
      <c r="I217" s="45"/>
      <c r="J217" s="45"/>
      <c r="K217" s="39"/>
      <c r="L217" s="39"/>
      <c r="M217" s="39"/>
      <c r="N217" s="39"/>
      <c r="O217" s="39"/>
      <c r="P217" s="39"/>
    </row>
    <row r="218" spans="1:16" x14ac:dyDescent="0.3">
      <c r="C218" s="30"/>
      <c r="D218" s="73"/>
      <c r="E218" s="46"/>
    </row>
    <row r="219" spans="1:16" x14ac:dyDescent="0.3">
      <c r="C219" s="30"/>
      <c r="D219" s="73"/>
      <c r="E219" s="46"/>
    </row>
    <row r="220" spans="1:16" x14ac:dyDescent="0.3">
      <c r="C220" s="30"/>
      <c r="D220" s="73"/>
      <c r="E220" s="46"/>
    </row>
    <row r="221" spans="1:16" x14ac:dyDescent="0.3">
      <c r="C221" s="30"/>
      <c r="D221" s="73"/>
      <c r="E221" s="46"/>
    </row>
    <row r="222" spans="1:16" x14ac:dyDescent="0.3">
      <c r="C222" s="30"/>
      <c r="D222" s="73"/>
      <c r="E222" s="46"/>
    </row>
    <row r="223" spans="1:16" x14ac:dyDescent="0.3">
      <c r="C223" s="30"/>
      <c r="D223" s="73"/>
      <c r="E223" s="46"/>
    </row>
    <row r="224" spans="1:16" x14ac:dyDescent="0.3">
      <c r="C224" s="30"/>
      <c r="D224" s="73"/>
      <c r="E224" s="46"/>
    </row>
  </sheetData>
  <sheetProtection sheet="1" formatColumns="0" formatRows="0" selectLockedCells="1" autoFilter="0" selectUnlockedCells="1"/>
  <autoFilter ref="A2:P79" xr:uid="{936F9199-E8A2-4BD9-9FE0-3611E945FB10}"/>
  <mergeCells count="45">
    <mergeCell ref="A73:A79"/>
    <mergeCell ref="A1:D1"/>
    <mergeCell ref="B3:B6"/>
    <mergeCell ref="C3:C6"/>
    <mergeCell ref="B7:B11"/>
    <mergeCell ref="C7:C11"/>
    <mergeCell ref="B12:B13"/>
    <mergeCell ref="C12:C13"/>
    <mergeCell ref="B14:B15"/>
    <mergeCell ref="C14:C15"/>
    <mergeCell ref="A3:A15"/>
    <mergeCell ref="B16:B18"/>
    <mergeCell ref="C16:C18"/>
    <mergeCell ref="B19:B21"/>
    <mergeCell ref="C19:C21"/>
    <mergeCell ref="A16:A21"/>
    <mergeCell ref="B40:B41"/>
    <mergeCell ref="C40:C41"/>
    <mergeCell ref="A22:A41"/>
    <mergeCell ref="B42:B46"/>
    <mergeCell ref="C42:C46"/>
    <mergeCell ref="B22:B26"/>
    <mergeCell ref="C22:C26"/>
    <mergeCell ref="B27:B32"/>
    <mergeCell ref="C27:C32"/>
    <mergeCell ref="B33:B39"/>
    <mergeCell ref="C33:C39"/>
    <mergeCell ref="B47:B50"/>
    <mergeCell ref="C47:C50"/>
    <mergeCell ref="B51:B54"/>
    <mergeCell ref="C51:C54"/>
    <mergeCell ref="A42:A54"/>
    <mergeCell ref="A55:A72"/>
    <mergeCell ref="B55:B58"/>
    <mergeCell ref="C55:C58"/>
    <mergeCell ref="B59:B63"/>
    <mergeCell ref="C59:C63"/>
    <mergeCell ref="B64:B66"/>
    <mergeCell ref="C64:C66"/>
    <mergeCell ref="B73:B79"/>
    <mergeCell ref="C73:C79"/>
    <mergeCell ref="B67:B68"/>
    <mergeCell ref="C67:C68"/>
    <mergeCell ref="B69:B72"/>
    <mergeCell ref="C69:C72"/>
  </mergeCells>
  <phoneticPr fontId="17" type="noConversion"/>
  <conditionalFormatting sqref="L80:P217 L3:L79 P3:P79">
    <cfRule type="notContainsBlanks" dxfId="47" priority="3">
      <formula>LEN(TRIM(L3))&gt;0</formula>
    </cfRule>
  </conditionalFormatting>
  <conditionalFormatting sqref="F3:F79">
    <cfRule type="containsText" dxfId="46" priority="12" operator="containsText" text="Not Applicable">
      <formula>NOT(ISERROR(SEARCH("Not Applicable",F3)))</formula>
    </cfRule>
    <cfRule type="containsText" dxfId="45" priority="13" operator="containsText" text="Not meeting">
      <formula>NOT(ISERROR(SEARCH("Not meeting",F3)))</formula>
    </cfRule>
    <cfRule type="containsText" dxfId="44" priority="14" operator="containsText" text="Partially">
      <formula>NOT(ISERROR(SEARCH("Partially",F3)))</formula>
    </cfRule>
    <cfRule type="containsText" dxfId="43" priority="15" operator="containsText" text="Fully">
      <formula>NOT(ISERROR(SEARCH("Fully",F3)))</formula>
    </cfRule>
  </conditionalFormatting>
  <pageMargins left="0.7" right="0.7" top="0.75" bottom="0.75" header="0.3" footer="0.3"/>
  <pageSetup paperSize="9" scale="27"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between" id="{51D6DE6B-8641-4CEC-AC88-D53D869D5C05}">
            <xm:f>Lookup!$A$8</xm:f>
            <xm:f>Lookup!$A$9</xm:f>
            <x14:dxf>
              <font>
                <b/>
                <i val="0"/>
                <strike val="0"/>
                <color theme="0"/>
              </font>
              <fill>
                <patternFill>
                  <bgColor rgb="FFFF0000"/>
                </patternFill>
              </fill>
            </x14:dxf>
          </x14:cfRule>
          <xm:sqref>K3:K79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H27"/>
  <sheetViews>
    <sheetView workbookViewId="0">
      <selection activeCell="F24" sqref="F24"/>
    </sheetView>
  </sheetViews>
  <sheetFormatPr defaultRowHeight="14.5" x14ac:dyDescent="0.35"/>
  <cols>
    <col min="1" max="1" width="16.81640625" customWidth="1"/>
    <col min="2" max="3" width="10.81640625" customWidth="1"/>
    <col min="4" max="4" width="10.36328125" customWidth="1"/>
    <col min="5" max="5" width="11" customWidth="1"/>
    <col min="6" max="6" width="11.81640625" customWidth="1"/>
    <col min="7" max="7" width="11.453125" customWidth="1"/>
  </cols>
  <sheetData>
    <row r="1" spans="1:8" ht="72.5" x14ac:dyDescent="0.35">
      <c r="B1" s="2" t="s">
        <v>208</v>
      </c>
      <c r="C1" s="2" t="s">
        <v>209</v>
      </c>
      <c r="D1" s="2" t="s">
        <v>210</v>
      </c>
      <c r="E1" s="2" t="s">
        <v>211</v>
      </c>
      <c r="F1" s="2" t="s">
        <v>212</v>
      </c>
      <c r="G1" s="2" t="s">
        <v>213</v>
      </c>
      <c r="H1" s="1" t="s">
        <v>59</v>
      </c>
    </row>
    <row r="2" spans="1:8" ht="29" x14ac:dyDescent="0.35">
      <c r="A2" s="1" t="s">
        <v>10</v>
      </c>
      <c r="B2" s="3">
        <f>COUNTIF('1. Preparing for requests'!E:E,A2)</f>
        <v>0</v>
      </c>
      <c r="C2" s="3">
        <f>COUNTIF('2. Recognising requests'!E:E,A2)</f>
        <v>0</v>
      </c>
      <c r="D2" s="3">
        <f>COUNTIF('3. Validating &amp; managing reque '!E:E,A2)</f>
        <v>0</v>
      </c>
      <c r="E2" s="3">
        <f>COUNTIF('4. Finding &amp; retrieving info'!E:E,A2)</f>
        <v>0</v>
      </c>
      <c r="F2" s="3">
        <f>COUNTIF('5. Supplying information'!E:E,A2)</f>
        <v>0</v>
      </c>
      <c r="G2" s="3">
        <f>COUNTIF('6. Monitoring &amp; improving perf'!E:E,A2)</f>
        <v>0</v>
      </c>
      <c r="H2">
        <f>SUM(B2:G2)</f>
        <v>0</v>
      </c>
    </row>
    <row r="3" spans="1:8" ht="29" x14ac:dyDescent="0.35">
      <c r="A3" s="1" t="s">
        <v>7</v>
      </c>
      <c r="B3" s="3">
        <f>COUNTIF('1. Preparing for requests'!E:E,A3)</f>
        <v>0</v>
      </c>
      <c r="C3" s="3">
        <f>COUNTIF('2. Recognising requests'!E:E,A3)</f>
        <v>0</v>
      </c>
      <c r="D3" s="3">
        <f>COUNTIF('3. Validating &amp; managing reque '!E:E,A3)</f>
        <v>0</v>
      </c>
      <c r="E3" s="3">
        <f>COUNTIF('4. Finding &amp; retrieving info'!E:E,A3)</f>
        <v>0</v>
      </c>
      <c r="F3" s="3">
        <f>COUNTIF('5. Supplying information'!E:E,A3)</f>
        <v>0</v>
      </c>
      <c r="G3" s="3">
        <f>COUNTIF('6. Monitoring &amp; improving perf'!E:E,A3)</f>
        <v>0</v>
      </c>
      <c r="H3">
        <f>SUM(B3:G3)</f>
        <v>0</v>
      </c>
    </row>
    <row r="4" spans="1:8" ht="29" x14ac:dyDescent="0.35">
      <c r="A4" s="1" t="s">
        <v>8</v>
      </c>
      <c r="B4" s="3">
        <f>COUNTIF('1. Preparing for requests'!E:E,A4)</f>
        <v>0</v>
      </c>
      <c r="C4" s="3">
        <f>COUNTIF('2. Recognising requests'!E:E,A4)</f>
        <v>0</v>
      </c>
      <c r="D4" s="3">
        <f>COUNTIF('3. Validating &amp; managing reque '!E:E,A4)</f>
        <v>0</v>
      </c>
      <c r="E4" s="3">
        <f>COUNTIF('4. Finding &amp; retrieving info'!E:E,A4)</f>
        <v>0</v>
      </c>
      <c r="F4" s="3">
        <f>COUNTIF('5. Supplying information'!E:E,A4)</f>
        <v>0</v>
      </c>
      <c r="G4" s="3">
        <f>COUNTIF('6. Monitoring &amp; improving perf'!E:E,A4)</f>
        <v>0</v>
      </c>
      <c r="H4">
        <f>SUM(B4:G4)</f>
        <v>0</v>
      </c>
    </row>
    <row r="5" spans="1:8" x14ac:dyDescent="0.35">
      <c r="A5" s="1" t="s">
        <v>9</v>
      </c>
      <c r="B5" s="3">
        <f>COUNTIF('1. Preparing for requests'!E:E,A5)</f>
        <v>0</v>
      </c>
      <c r="C5" s="3">
        <f>COUNTIF('2. Recognising requests'!E:E,A5)</f>
        <v>0</v>
      </c>
      <c r="D5" s="3">
        <f>COUNTIF('3. Validating &amp; managing reque '!E:E,A5)</f>
        <v>0</v>
      </c>
      <c r="E5" s="3">
        <f>COUNTIF('4. Finding &amp; retrieving info'!E:E,A5)</f>
        <v>0</v>
      </c>
      <c r="F5" s="3">
        <f>COUNTIF('5. Supplying information'!E:E,A5)</f>
        <v>0</v>
      </c>
      <c r="G5" s="3">
        <f>COUNTIF('6. Monitoring &amp; improving perf'!E:E,A5)</f>
        <v>0</v>
      </c>
      <c r="H5">
        <f>SUM(B5:G5)</f>
        <v>0</v>
      </c>
    </row>
    <row r="6" spans="1:8" x14ac:dyDescent="0.35">
      <c r="A6" s="1" t="s">
        <v>58</v>
      </c>
      <c r="B6">
        <f>COUNTBLANK('1. Preparing for requests'!E2:E14)</f>
        <v>13</v>
      </c>
      <c r="C6" s="3">
        <f>COUNTBLANK('2. Recognising requests'!E2:E7)</f>
        <v>6</v>
      </c>
      <c r="D6" s="3">
        <f>COUNTBLANK('3. Validating &amp; managing reque '!E2:E21)</f>
        <v>20</v>
      </c>
      <c r="E6" s="3">
        <f>COUNTBLANK('4. Finding &amp; retrieving info'!E2:E14)</f>
        <v>13</v>
      </c>
      <c r="F6" s="3">
        <f>COUNTBLANK('5. Supplying information'!E2:E19)</f>
        <v>18</v>
      </c>
      <c r="G6" s="3">
        <f>COUNTBLANK('6. Monitoring &amp; improving perf'!E2:E8)</f>
        <v>7</v>
      </c>
      <c r="H6">
        <f>SUM(B6:G6)</f>
        <v>77</v>
      </c>
    </row>
    <row r="17" spans="1:8" ht="72.5" x14ac:dyDescent="0.35">
      <c r="B17" s="2" t="s">
        <v>208</v>
      </c>
      <c r="C17" s="2" t="s">
        <v>209</v>
      </c>
      <c r="D17" s="2" t="s">
        <v>210</v>
      </c>
      <c r="E17" s="2" t="s">
        <v>211</v>
      </c>
      <c r="F17" s="2" t="s">
        <v>212</v>
      </c>
      <c r="G17" s="2" t="s">
        <v>213</v>
      </c>
      <c r="H17" s="1" t="s">
        <v>59</v>
      </c>
    </row>
    <row r="18" spans="1:8" x14ac:dyDescent="0.35">
      <c r="A18" s="6" t="s">
        <v>62</v>
      </c>
      <c r="B18" s="3">
        <f>COUNTIF('1. Preparing for requests'!I:I,A18)</f>
        <v>0</v>
      </c>
      <c r="C18" s="3">
        <f>COUNTIF('2. Recognising requests'!I:I,A18)</f>
        <v>0</v>
      </c>
      <c r="D18" s="3">
        <f>COUNTIF('3. Validating &amp; managing reque '!I:I,A18)</f>
        <v>0</v>
      </c>
      <c r="E18" s="3">
        <f>COUNTIF('4. Finding &amp; retrieving info'!I:I,A18)</f>
        <v>0</v>
      </c>
      <c r="F18" s="3">
        <f>COUNTIF('5. Supplying information'!I:I,A18)</f>
        <v>0</v>
      </c>
      <c r="G18" s="3">
        <f>COUNTIF('6. Monitoring &amp; improving perf'!I:I,A18)</f>
        <v>0</v>
      </c>
      <c r="H18">
        <f t="shared" ref="H18:H23" si="0">SUM(B18:G18)</f>
        <v>0</v>
      </c>
    </row>
    <row r="19" spans="1:8" x14ac:dyDescent="0.35">
      <c r="A19" s="6" t="s">
        <v>67</v>
      </c>
      <c r="B19" s="3">
        <f>COUNTIF('1. Preparing for requests'!I:I,A19)</f>
        <v>0</v>
      </c>
      <c r="C19" s="3">
        <f>COUNTIF('2. Recognising requests'!I:I,A19)</f>
        <v>0</v>
      </c>
      <c r="D19" s="3">
        <f>COUNTIF('3. Validating &amp; managing reque '!I:I,A19)</f>
        <v>0</v>
      </c>
      <c r="E19" s="3">
        <f>COUNTIF('4. Finding &amp; retrieving info'!I:I,A19)</f>
        <v>0</v>
      </c>
      <c r="F19" s="3">
        <f>COUNTIF('5. Supplying information'!I:I,A19)</f>
        <v>0</v>
      </c>
      <c r="G19" s="3">
        <f>COUNTIF('6. Monitoring &amp; improving perf'!I:I,A19)</f>
        <v>0</v>
      </c>
      <c r="H19">
        <f t="shared" si="0"/>
        <v>0</v>
      </c>
    </row>
    <row r="20" spans="1:8" x14ac:dyDescent="0.35">
      <c r="A20" s="6" t="s">
        <v>64</v>
      </c>
      <c r="B20" s="3">
        <f>COUNTIF('1. Preparing for requests'!I:I,A20)</f>
        <v>0</v>
      </c>
      <c r="C20" s="3">
        <f>COUNTIF('2. Recognising requests'!I:I,A20)</f>
        <v>0</v>
      </c>
      <c r="D20" s="3">
        <f>COUNTIF('3. Validating &amp; managing reque '!I:I,A20)</f>
        <v>0</v>
      </c>
      <c r="E20" s="3">
        <f>COUNTIF('4. Finding &amp; retrieving info'!I:I,A20)</f>
        <v>0</v>
      </c>
      <c r="F20" s="3">
        <f>COUNTIF('5. Supplying information'!I:I,A20)</f>
        <v>0</v>
      </c>
      <c r="G20" s="3">
        <f>COUNTIF('6. Monitoring &amp; improving perf'!I:I,A20)</f>
        <v>0</v>
      </c>
      <c r="H20">
        <f t="shared" si="0"/>
        <v>0</v>
      </c>
    </row>
    <row r="21" spans="1:8" x14ac:dyDescent="0.35">
      <c r="A21" s="6" t="s">
        <v>65</v>
      </c>
      <c r="B21" s="3">
        <f>COUNTIF('1. Preparing for requests'!I:I,A21)</f>
        <v>0</v>
      </c>
      <c r="C21" s="3">
        <f>COUNTIF('2. Recognising requests'!I:I,A21)</f>
        <v>0</v>
      </c>
      <c r="D21" s="3">
        <f>COUNTIF('3. Validating &amp; managing reque '!I:I,A21)</f>
        <v>0</v>
      </c>
      <c r="E21" s="3">
        <f>COUNTIF('4. Finding &amp; retrieving info'!I:I,A21)</f>
        <v>0</v>
      </c>
      <c r="F21" s="3">
        <f>COUNTIF('5. Supplying information'!I:I,A21)</f>
        <v>0</v>
      </c>
      <c r="G21" s="3">
        <f>COUNTIF('6. Monitoring &amp; improving perf'!I:I,A21)</f>
        <v>0</v>
      </c>
      <c r="H21">
        <f t="shared" si="0"/>
        <v>0</v>
      </c>
    </row>
    <row r="22" spans="1:8" x14ac:dyDescent="0.35">
      <c r="A22" s="6" t="s">
        <v>66</v>
      </c>
      <c r="B22" s="3">
        <f>COUNTIF('1. Preparing for requests'!I:I,A22)</f>
        <v>0</v>
      </c>
      <c r="C22" s="3">
        <f>COUNTIF('2. Recognising requests'!I:I,A22)</f>
        <v>0</v>
      </c>
      <c r="D22" s="3">
        <f>COUNTIF('3. Validating &amp; managing reque '!I:I,A22)</f>
        <v>0</v>
      </c>
      <c r="E22" s="3">
        <f>COUNTIF('4. Finding &amp; retrieving info'!I:I,A22)</f>
        <v>0</v>
      </c>
      <c r="F22" s="3">
        <f>COUNTIF('5. Supplying information'!I:I,A22)</f>
        <v>0</v>
      </c>
      <c r="G22" s="3">
        <f>COUNTIF('6. Monitoring &amp; improving perf'!I:I,A22)</f>
        <v>0</v>
      </c>
      <c r="H22">
        <f t="shared" si="0"/>
        <v>0</v>
      </c>
    </row>
    <row r="23" spans="1:8" x14ac:dyDescent="0.35">
      <c r="A23" s="6" t="s">
        <v>58</v>
      </c>
      <c r="B23" s="3">
        <f>COUNTBLANK('1. Preparing for requests'!I2:I14)</f>
        <v>13</v>
      </c>
      <c r="C23">
        <f>COUNTBLANK('2. Recognising requests'!I2:I7)</f>
        <v>6</v>
      </c>
      <c r="D23">
        <f>COUNTBLANK('3. Validating &amp; managing reque '!I2:I21)</f>
        <v>20</v>
      </c>
      <c r="E23">
        <f>COUNTBLANK('4. Finding &amp; retrieving info'!I2:I14)</f>
        <v>13</v>
      </c>
      <c r="F23">
        <f>COUNTBLANK('5. Supplying information'!I2:I19)</f>
        <v>18</v>
      </c>
      <c r="G23">
        <f>COUNTBLANK('6. Monitoring &amp; improving perf'!I2:I8)</f>
        <v>7</v>
      </c>
      <c r="H23">
        <f t="shared" si="0"/>
        <v>77</v>
      </c>
    </row>
    <row r="26" spans="1:8" x14ac:dyDescent="0.35">
      <c r="B26" s="6" t="s">
        <v>62</v>
      </c>
      <c r="C26" s="6" t="s">
        <v>67</v>
      </c>
      <c r="D26" s="6" t="s">
        <v>64</v>
      </c>
      <c r="E26" s="6" t="s">
        <v>65</v>
      </c>
      <c r="F26" s="6" t="s">
        <v>66</v>
      </c>
      <c r="G26" s="6" t="s">
        <v>58</v>
      </c>
    </row>
    <row r="27" spans="1:8" x14ac:dyDescent="0.35">
      <c r="B27">
        <f>SUM(B18:G18)</f>
        <v>0</v>
      </c>
      <c r="C27">
        <f>SUM(B19:G19)</f>
        <v>0</v>
      </c>
      <c r="D27">
        <f>SUM(B20:G20)</f>
        <v>0</v>
      </c>
      <c r="E27">
        <f>SUM(B21:G21)</f>
        <v>0</v>
      </c>
      <c r="F27">
        <f>SUM(B22:G22)</f>
        <v>0</v>
      </c>
      <c r="G27">
        <f>SUM(B23:G23)</f>
        <v>77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E1" sqref="E1:E5"/>
    </sheetView>
  </sheetViews>
  <sheetFormatPr defaultRowHeight="14.5" x14ac:dyDescent="0.35"/>
  <cols>
    <col min="1" max="1" width="13.81640625" bestFit="1" customWidth="1"/>
  </cols>
  <sheetData>
    <row r="1" spans="1:7" x14ac:dyDescent="0.35">
      <c r="A1" s="5" t="s">
        <v>10</v>
      </c>
      <c r="B1" s="6"/>
      <c r="C1" s="6"/>
      <c r="D1" s="6"/>
      <c r="E1" s="6" t="s">
        <v>62</v>
      </c>
      <c r="F1" s="6"/>
      <c r="G1" s="6" t="s">
        <v>62</v>
      </c>
    </row>
    <row r="2" spans="1:7" x14ac:dyDescent="0.35">
      <c r="A2" s="6" t="s">
        <v>7</v>
      </c>
      <c r="B2" s="6"/>
      <c r="C2" s="6"/>
      <c r="D2" s="6"/>
      <c r="E2" s="6" t="s">
        <v>67</v>
      </c>
      <c r="F2" s="6"/>
      <c r="G2" s="6" t="s">
        <v>63</v>
      </c>
    </row>
    <row r="3" spans="1:7" x14ac:dyDescent="0.35">
      <c r="A3" s="6" t="s">
        <v>8</v>
      </c>
      <c r="B3" s="6"/>
      <c r="C3" s="6"/>
      <c r="D3" s="6"/>
      <c r="E3" s="6" t="s">
        <v>64</v>
      </c>
      <c r="F3" s="6"/>
      <c r="G3" s="6" t="s">
        <v>65</v>
      </c>
    </row>
    <row r="4" spans="1:7" x14ac:dyDescent="0.35">
      <c r="A4" s="6" t="s">
        <v>9</v>
      </c>
      <c r="B4" s="6"/>
      <c r="C4" s="6"/>
      <c r="D4" s="6"/>
      <c r="E4" s="6" t="s">
        <v>65</v>
      </c>
      <c r="F4" s="6"/>
      <c r="G4" s="6" t="s">
        <v>66</v>
      </c>
    </row>
    <row r="5" spans="1:7" x14ac:dyDescent="0.35">
      <c r="A5" s="6"/>
      <c r="B5" s="6"/>
      <c r="C5" s="6"/>
      <c r="D5" s="6"/>
      <c r="E5" s="6" t="s">
        <v>66</v>
      </c>
      <c r="F5" s="6"/>
      <c r="G5" s="6"/>
    </row>
    <row r="6" spans="1:7" x14ac:dyDescent="0.35">
      <c r="A6" s="6"/>
      <c r="B6" s="6"/>
      <c r="C6" s="6"/>
      <c r="D6" s="6"/>
      <c r="E6" s="6"/>
      <c r="F6" s="6"/>
      <c r="G6" s="6"/>
    </row>
    <row r="7" spans="1:7" x14ac:dyDescent="0.35">
      <c r="A7" s="6"/>
      <c r="B7" s="6"/>
      <c r="C7" s="6"/>
      <c r="D7" s="6"/>
      <c r="E7" s="6"/>
      <c r="F7" s="6"/>
      <c r="G7" s="6"/>
    </row>
    <row r="8" spans="1:7" x14ac:dyDescent="0.35">
      <c r="A8" s="7">
        <v>36526</v>
      </c>
      <c r="B8" s="6"/>
      <c r="C8" s="6"/>
      <c r="D8" s="6"/>
      <c r="E8" s="6"/>
      <c r="F8" s="6"/>
      <c r="G8" s="6"/>
    </row>
    <row r="9" spans="1:7" x14ac:dyDescent="0.35">
      <c r="A9" s="7">
        <f ca="1">TODAY()</f>
        <v>45574</v>
      </c>
      <c r="B9" s="6"/>
      <c r="C9" s="6"/>
      <c r="D9" s="6"/>
      <c r="E9" s="6"/>
      <c r="F9" s="6"/>
      <c r="G9" s="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14"/>
  <sheetViews>
    <sheetView showGridLines="0" zoomScale="68" zoomScaleNormal="68" workbookViewId="0">
      <pane xSplit="4" ySplit="1" topLeftCell="E2" activePane="bottomRight" state="frozen"/>
      <selection pane="topRight" activeCell="E1" sqref="E1"/>
      <selection pane="bottomLeft" activeCell="A2" sqref="A2"/>
      <selection pane="bottomRight" activeCell="J2" sqref="J2"/>
    </sheetView>
  </sheetViews>
  <sheetFormatPr defaultColWidth="9.08984375" defaultRowHeight="29.4" customHeight="1" x14ac:dyDescent="0.35"/>
  <cols>
    <col min="1" max="1" width="10.6328125" style="23" customWidth="1"/>
    <col min="2" max="2" width="48.81640625" style="23" customWidth="1"/>
    <col min="3" max="3" width="13.6328125" style="23" customWidth="1"/>
    <col min="4" max="4" width="63.81640625" style="23" customWidth="1"/>
    <col min="5" max="5" width="25" style="23" customWidth="1"/>
    <col min="6" max="6" width="28.453125" style="23" customWidth="1"/>
    <col min="7" max="7" width="26" style="23" customWidth="1"/>
    <col min="8" max="8" width="12" style="23" customWidth="1"/>
    <col min="9" max="9" width="15.453125" style="23" customWidth="1"/>
    <col min="10" max="10" width="20.6328125" style="23" customWidth="1"/>
    <col min="11" max="15" width="23.81640625" style="23" customWidth="1"/>
    <col min="16" max="16384" width="9.08984375" style="23"/>
  </cols>
  <sheetData>
    <row r="1" spans="1:16" s="30" customFormat="1" ht="29.4" customHeight="1" thickBot="1" x14ac:dyDescent="0.4">
      <c r="A1" s="22" t="s">
        <v>6</v>
      </c>
      <c r="B1" s="22" t="s">
        <v>1</v>
      </c>
      <c r="C1" s="22" t="s">
        <v>42</v>
      </c>
      <c r="D1" s="22" t="s">
        <v>5</v>
      </c>
      <c r="E1" s="22" t="s">
        <v>3</v>
      </c>
      <c r="F1" s="22" t="s">
        <v>68</v>
      </c>
      <c r="G1" s="22" t="s">
        <v>60</v>
      </c>
      <c r="H1" s="22" t="s">
        <v>11</v>
      </c>
      <c r="I1" s="22" t="s">
        <v>61</v>
      </c>
      <c r="J1" s="22" t="s">
        <v>72</v>
      </c>
      <c r="K1" s="27"/>
      <c r="L1" s="27"/>
      <c r="M1" s="27"/>
      <c r="N1" s="27"/>
      <c r="O1" s="27"/>
      <c r="P1" s="27"/>
    </row>
    <row r="2" spans="1:16" ht="45" customHeight="1" x14ac:dyDescent="0.35">
      <c r="A2" s="169">
        <v>1.1000000000000001</v>
      </c>
      <c r="B2" s="172" t="s">
        <v>83</v>
      </c>
      <c r="C2" s="49" t="s">
        <v>12</v>
      </c>
      <c r="D2" s="52" t="s">
        <v>84</v>
      </c>
      <c r="E2" s="17"/>
      <c r="F2" s="17"/>
      <c r="G2" s="17"/>
      <c r="H2" s="17"/>
      <c r="I2" s="17"/>
      <c r="J2" s="18"/>
      <c r="K2" s="24"/>
      <c r="M2" s="30"/>
      <c r="N2" s="24"/>
      <c r="O2" s="24"/>
      <c r="P2" s="24"/>
    </row>
    <row r="3" spans="1:16" ht="42.5" customHeight="1" x14ac:dyDescent="0.35">
      <c r="A3" s="170">
        <f t="shared" ref="A3:B5" si="0">A2</f>
        <v>1.1000000000000001</v>
      </c>
      <c r="B3" s="173" t="str">
        <f t="shared" si="0"/>
        <v>Processes for handling requests for access to personal information are in place and outlined in policies.</v>
      </c>
      <c r="C3" s="35" t="s">
        <v>13</v>
      </c>
      <c r="D3" s="50" t="s">
        <v>85</v>
      </c>
      <c r="E3" s="14"/>
      <c r="F3" s="14"/>
      <c r="G3" s="14"/>
      <c r="H3" s="14"/>
      <c r="I3" s="14"/>
      <c r="J3" s="19"/>
      <c r="K3" s="24"/>
      <c r="M3" s="30"/>
      <c r="N3" s="24"/>
      <c r="O3" s="24"/>
      <c r="P3" s="24"/>
    </row>
    <row r="4" spans="1:16" ht="74.25" customHeight="1" x14ac:dyDescent="0.35">
      <c r="A4" s="170">
        <f t="shared" si="0"/>
        <v>1.1000000000000001</v>
      </c>
      <c r="B4" s="173" t="str">
        <f t="shared" si="0"/>
        <v>Processes for handling requests for access to personal information are in place and outlined in policies.</v>
      </c>
      <c r="C4" s="35" t="s">
        <v>14</v>
      </c>
      <c r="D4" s="50" t="s">
        <v>86</v>
      </c>
      <c r="E4" s="14"/>
      <c r="F4" s="14"/>
      <c r="G4" s="14"/>
      <c r="H4" s="14"/>
      <c r="I4" s="14"/>
      <c r="J4" s="19"/>
      <c r="K4" s="24"/>
      <c r="M4" s="30"/>
      <c r="N4" s="24"/>
      <c r="O4" s="24"/>
      <c r="P4" s="24"/>
    </row>
    <row r="5" spans="1:16" ht="42.5" customHeight="1" thickBot="1" x14ac:dyDescent="0.4">
      <c r="A5" s="214">
        <f t="shared" si="0"/>
        <v>1.1000000000000001</v>
      </c>
      <c r="B5" s="215" t="str">
        <f t="shared" si="0"/>
        <v>Processes for handling requests for access to personal information are in place and outlined in policies.</v>
      </c>
      <c r="C5" s="63" t="s">
        <v>15</v>
      </c>
      <c r="D5" s="62" t="s">
        <v>87</v>
      </c>
      <c r="E5" s="20"/>
      <c r="F5" s="20"/>
      <c r="G5" s="20"/>
      <c r="H5" s="20"/>
      <c r="I5" s="20"/>
      <c r="J5" s="21"/>
      <c r="K5" s="24"/>
      <c r="M5" s="30"/>
      <c r="N5" s="24"/>
      <c r="O5" s="24"/>
      <c r="P5" s="24"/>
    </row>
    <row r="6" spans="1:16" ht="30" x14ac:dyDescent="0.35">
      <c r="A6" s="169">
        <v>1.2000000000000002</v>
      </c>
      <c r="B6" s="172" t="s">
        <v>88</v>
      </c>
      <c r="C6" s="26" t="s">
        <v>94</v>
      </c>
      <c r="D6" s="64" t="s">
        <v>89</v>
      </c>
      <c r="E6" s="17"/>
      <c r="F6" s="17"/>
      <c r="G6" s="17"/>
      <c r="H6" s="17"/>
      <c r="I6" s="17"/>
      <c r="J6" s="18"/>
      <c r="K6" s="24"/>
      <c r="M6" s="30"/>
      <c r="N6" s="24"/>
      <c r="O6" s="24"/>
      <c r="P6" s="24"/>
    </row>
    <row r="7" spans="1:16" ht="42.5" customHeight="1" x14ac:dyDescent="0.35">
      <c r="A7" s="170">
        <f t="shared" ref="A7:B10" si="1">A6</f>
        <v>1.2000000000000002</v>
      </c>
      <c r="B7" s="173" t="str">
        <f t="shared" si="1"/>
        <v>Staff are in place and are competent to handle requests for access.</v>
      </c>
      <c r="C7" s="53" t="s">
        <v>17</v>
      </c>
      <c r="D7" s="50" t="s">
        <v>90</v>
      </c>
      <c r="E7" s="14"/>
      <c r="F7" s="14"/>
      <c r="G7" s="14"/>
      <c r="H7" s="14"/>
      <c r="I7" s="14"/>
      <c r="J7" s="19"/>
      <c r="K7" s="24"/>
      <c r="M7" s="30"/>
      <c r="N7" s="24"/>
      <c r="O7" s="24"/>
      <c r="P7" s="24"/>
    </row>
    <row r="8" spans="1:16" ht="42.5" customHeight="1" x14ac:dyDescent="0.35">
      <c r="A8" s="170">
        <f t="shared" si="1"/>
        <v>1.2000000000000002</v>
      </c>
      <c r="B8" s="173" t="str">
        <f t="shared" si="1"/>
        <v>Staff are in place and are competent to handle requests for access.</v>
      </c>
      <c r="C8" s="53" t="s">
        <v>16</v>
      </c>
      <c r="D8" s="50" t="s">
        <v>91</v>
      </c>
      <c r="E8" s="14"/>
      <c r="F8" s="14"/>
      <c r="G8" s="14"/>
      <c r="H8" s="14"/>
      <c r="I8" s="14"/>
      <c r="J8" s="19"/>
      <c r="K8" s="24"/>
      <c r="M8" s="30"/>
      <c r="N8" s="24"/>
      <c r="O8" s="24"/>
      <c r="P8" s="24"/>
    </row>
    <row r="9" spans="1:16" ht="42.5" customHeight="1" x14ac:dyDescent="0.35">
      <c r="A9" s="170">
        <f t="shared" si="1"/>
        <v>1.2000000000000002</v>
      </c>
      <c r="B9" s="173" t="str">
        <f t="shared" si="1"/>
        <v>Staff are in place and are competent to handle requests for access.</v>
      </c>
      <c r="C9" s="53" t="s">
        <v>95</v>
      </c>
      <c r="D9" s="50" t="s">
        <v>92</v>
      </c>
      <c r="E9" s="14"/>
      <c r="F9" s="14"/>
      <c r="G9" s="14"/>
      <c r="H9" s="14"/>
      <c r="I9" s="14"/>
      <c r="J9" s="19"/>
      <c r="K9" s="24"/>
      <c r="M9" s="30"/>
      <c r="N9" s="24"/>
      <c r="O9" s="24"/>
      <c r="P9" s="24"/>
    </row>
    <row r="10" spans="1:16" ht="42.5" customHeight="1" thickBot="1" x14ac:dyDescent="0.4">
      <c r="A10" s="171">
        <f t="shared" si="1"/>
        <v>1.2000000000000002</v>
      </c>
      <c r="B10" s="174" t="str">
        <f t="shared" si="1"/>
        <v>Staff are in place and are competent to handle requests for access.</v>
      </c>
      <c r="C10" s="88" t="s">
        <v>96</v>
      </c>
      <c r="D10" s="51" t="s">
        <v>93</v>
      </c>
      <c r="E10" s="89"/>
      <c r="F10" s="89"/>
      <c r="G10" s="89"/>
      <c r="H10" s="89"/>
      <c r="I10" s="89"/>
      <c r="J10" s="90"/>
      <c r="K10" s="24"/>
      <c r="M10" s="30"/>
      <c r="N10" s="24"/>
      <c r="O10" s="24"/>
      <c r="P10" s="24"/>
    </row>
    <row r="11" spans="1:16" ht="57.5" customHeight="1" x14ac:dyDescent="0.35">
      <c r="A11" s="169">
        <v>1.3</v>
      </c>
      <c r="B11" s="172" t="s">
        <v>97</v>
      </c>
      <c r="C11" s="26" t="s">
        <v>18</v>
      </c>
      <c r="D11" s="110" t="s">
        <v>98</v>
      </c>
      <c r="E11" s="17"/>
      <c r="F11" s="17"/>
      <c r="G11" s="17"/>
      <c r="H11" s="17"/>
      <c r="I11" s="17"/>
      <c r="J11" s="18"/>
      <c r="K11" s="24"/>
      <c r="M11" s="30"/>
      <c r="N11" s="24"/>
      <c r="O11" s="24"/>
      <c r="P11" s="24"/>
    </row>
    <row r="12" spans="1:16" ht="30.5" thickBot="1" x14ac:dyDescent="0.4">
      <c r="A12" s="171">
        <f t="shared" ref="A12:B12" si="2">A11</f>
        <v>1.3</v>
      </c>
      <c r="B12" s="174" t="str">
        <f t="shared" si="2"/>
        <v>People are guided on how to make verbal or written requests for access.</v>
      </c>
      <c r="C12" s="88" t="s">
        <v>19</v>
      </c>
      <c r="D12" s="51" t="s">
        <v>99</v>
      </c>
      <c r="E12" s="89"/>
      <c r="F12" s="89"/>
      <c r="G12" s="89"/>
      <c r="H12" s="89"/>
      <c r="I12" s="89"/>
      <c r="J12" s="90"/>
      <c r="K12" s="24"/>
      <c r="M12" s="30"/>
      <c r="N12" s="24"/>
      <c r="O12" s="24"/>
      <c r="P12" s="24"/>
    </row>
    <row r="13" spans="1:16" ht="50.75" customHeight="1" x14ac:dyDescent="0.35">
      <c r="A13" s="213">
        <v>1.4000000000000004</v>
      </c>
      <c r="B13" s="212" t="s">
        <v>100</v>
      </c>
      <c r="C13" s="83" t="s">
        <v>20</v>
      </c>
      <c r="D13" s="109" t="s">
        <v>101</v>
      </c>
      <c r="E13" s="95"/>
      <c r="F13" s="95"/>
      <c r="G13" s="95"/>
      <c r="H13" s="95"/>
      <c r="I13" s="95"/>
      <c r="J13" s="107"/>
      <c r="K13" s="24"/>
      <c r="L13" s="81"/>
      <c r="M13" s="82"/>
      <c r="N13" s="24"/>
      <c r="O13" s="24"/>
      <c r="P13" s="24"/>
    </row>
    <row r="14" spans="1:16" ht="30.5" thickBot="1" x14ac:dyDescent="0.4">
      <c r="A14" s="202">
        <f t="shared" ref="A14:B14" si="3">A13</f>
        <v>1.4000000000000004</v>
      </c>
      <c r="B14" s="205" t="str">
        <f t="shared" si="3"/>
        <v>Processors acting on your behalf are ready and able to respond to requests for access.</v>
      </c>
      <c r="C14" s="88" t="s">
        <v>21</v>
      </c>
      <c r="D14" s="51" t="s">
        <v>102</v>
      </c>
      <c r="E14" s="89"/>
      <c r="F14" s="89"/>
      <c r="G14" s="89"/>
      <c r="H14" s="89"/>
      <c r="I14" s="89"/>
      <c r="J14" s="90"/>
      <c r="K14" s="24"/>
      <c r="L14" s="81"/>
      <c r="M14" s="82"/>
      <c r="N14" s="24"/>
      <c r="O14" s="24"/>
      <c r="P14" s="24"/>
    </row>
  </sheetData>
  <sheetProtection formatColumns="0" formatRows="0" autoFilter="0"/>
  <autoFilter ref="A1:J14" xr:uid="{E86B9C31-5B04-483F-B5B7-1061798AB929}"/>
  <mergeCells count="8">
    <mergeCell ref="B13:B14"/>
    <mergeCell ref="A13:A14"/>
    <mergeCell ref="A2:A5"/>
    <mergeCell ref="B2:B5"/>
    <mergeCell ref="A6:A10"/>
    <mergeCell ref="B6:B10"/>
    <mergeCell ref="B11:B12"/>
    <mergeCell ref="A11:A12"/>
  </mergeCells>
  <phoneticPr fontId="17" type="noConversion"/>
  <conditionalFormatting sqref="K1:O1">
    <cfRule type="notContainsBlanks" dxfId="41" priority="11">
      <formula>LEN(TRIM(K1))&gt;0</formula>
    </cfRule>
  </conditionalFormatting>
  <conditionalFormatting sqref="K2:K14 N2:O14">
    <cfRule type="notContainsBlanks" dxfId="40" priority="10">
      <formula>LEN(TRIM(K2))&gt;0</formula>
    </cfRule>
  </conditionalFormatting>
  <conditionalFormatting sqref="E2:E14">
    <cfRule type="containsText" dxfId="39" priority="16" operator="containsText" text="Not Applicable">
      <formula>NOT(ISERROR(SEARCH("Not Applicable",E2)))</formula>
    </cfRule>
    <cfRule type="containsText" dxfId="38" priority="17" operator="containsText" text="Not meeting">
      <formula>NOT(ISERROR(SEARCH("Not meeting",E2)))</formula>
    </cfRule>
    <cfRule type="containsText" dxfId="37" priority="18" operator="containsText" text="Partially">
      <formula>NOT(ISERROR(SEARCH("Partially",E2)))</formula>
    </cfRule>
    <cfRule type="containsText" dxfId="36" priority="19" operator="containsText" text="Fully">
      <formula>NOT(ISERROR(SEARCH("Fully",E2)))</formula>
    </cfRule>
  </conditionalFormatting>
  <pageMargins left="0.7" right="0.7" top="0.75" bottom="0.75" header="0.3" footer="0.3"/>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E2:E14</xm:sqref>
        </x14:dataValidation>
        <x14:dataValidation type="list" allowBlank="1" showInputMessage="1" showErrorMessage="1" xr:uid="{1DCA29BD-327A-4E0C-BCC5-680A7304A363}">
          <x14:formula1>
            <xm:f>Lookup!$E$1:$E$5</xm:f>
          </x14:formula1>
          <xm:sqref>I2:I14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7"/>
  <sheetViews>
    <sheetView showGridLines="0" zoomScale="68" zoomScaleNormal="68" workbookViewId="0">
      <pane xSplit="4" ySplit="1" topLeftCell="E2"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2" style="16" customWidth="1"/>
    <col min="9" max="9" width="18.90625" style="16" customWidth="1"/>
    <col min="10" max="10" width="22" style="16" customWidth="1"/>
    <col min="11" max="15" width="23.81640625" style="16" customWidth="1"/>
    <col min="16" max="16384" width="9.08984375" style="16"/>
  </cols>
  <sheetData>
    <row r="1" spans="1:16" ht="41.25" customHeight="1" thickBot="1" x14ac:dyDescent="0.35">
      <c r="A1" s="121" t="s">
        <v>6</v>
      </c>
      <c r="B1" s="121" t="s">
        <v>1</v>
      </c>
      <c r="C1" s="121" t="s">
        <v>42</v>
      </c>
      <c r="D1" s="121" t="s">
        <v>5</v>
      </c>
      <c r="E1" s="121" t="s">
        <v>69</v>
      </c>
      <c r="F1" s="121" t="s">
        <v>68</v>
      </c>
      <c r="G1" s="121" t="s">
        <v>60</v>
      </c>
      <c r="H1" s="122" t="s">
        <v>11</v>
      </c>
      <c r="I1" s="122" t="s">
        <v>61</v>
      </c>
      <c r="J1" s="122" t="s">
        <v>73</v>
      </c>
      <c r="K1" s="15"/>
      <c r="L1" s="15"/>
      <c r="M1" s="15"/>
      <c r="N1" s="15"/>
      <c r="O1" s="15"/>
      <c r="P1" s="15"/>
    </row>
    <row r="2" spans="1:16" ht="74.400000000000006" customHeight="1" x14ac:dyDescent="0.3">
      <c r="A2" s="169">
        <v>2.1</v>
      </c>
      <c r="B2" s="172" t="s">
        <v>104</v>
      </c>
      <c r="C2" s="49" t="s">
        <v>22</v>
      </c>
      <c r="D2" s="59" t="s">
        <v>105</v>
      </c>
      <c r="E2" s="17"/>
      <c r="F2" s="17"/>
      <c r="G2" s="17"/>
      <c r="H2" s="17"/>
      <c r="I2" s="17"/>
      <c r="J2" s="18"/>
      <c r="K2" s="15"/>
      <c r="L2" s="217"/>
      <c r="M2" s="216"/>
      <c r="N2" s="15"/>
      <c r="O2" s="15"/>
      <c r="P2" s="15"/>
    </row>
    <row r="3" spans="1:16" ht="42.5" customHeight="1" x14ac:dyDescent="0.3">
      <c r="A3" s="170">
        <f t="shared" ref="A3:B4" si="0">A2</f>
        <v>2.1</v>
      </c>
      <c r="B3" s="173" t="str">
        <f t="shared" si="0"/>
        <v>Staff can recognise verbal and written (including electronic) requests for access.</v>
      </c>
      <c r="C3" s="35" t="s">
        <v>23</v>
      </c>
      <c r="D3" s="60" t="s">
        <v>106</v>
      </c>
      <c r="E3" s="14"/>
      <c r="F3" s="14"/>
      <c r="G3" s="14"/>
      <c r="H3" s="14"/>
      <c r="I3" s="14"/>
      <c r="J3" s="19"/>
      <c r="K3" s="15"/>
      <c r="L3" s="217"/>
      <c r="M3" s="216"/>
      <c r="N3" s="15"/>
      <c r="O3" s="15"/>
      <c r="P3" s="15"/>
    </row>
    <row r="4" spans="1:16" ht="74.400000000000006" customHeight="1" thickBot="1" x14ac:dyDescent="0.35">
      <c r="A4" s="171">
        <f t="shared" si="0"/>
        <v>2.1</v>
      </c>
      <c r="B4" s="174" t="str">
        <f t="shared" si="0"/>
        <v>Staff can recognise verbal and written (including electronic) requests for access.</v>
      </c>
      <c r="C4" s="87" t="s">
        <v>24</v>
      </c>
      <c r="D4" s="108" t="s">
        <v>107</v>
      </c>
      <c r="E4" s="89"/>
      <c r="F4" s="89"/>
      <c r="G4" s="89"/>
      <c r="H4" s="89"/>
      <c r="I4" s="89"/>
      <c r="J4" s="90"/>
      <c r="K4" s="15"/>
      <c r="L4" s="217"/>
      <c r="M4" s="216"/>
      <c r="N4" s="15"/>
      <c r="O4" s="15"/>
      <c r="P4" s="15"/>
    </row>
    <row r="5" spans="1:16" ht="42" customHeight="1" x14ac:dyDescent="0.3">
      <c r="A5" s="219">
        <v>2.2000000000000002</v>
      </c>
      <c r="B5" s="218" t="s">
        <v>108</v>
      </c>
      <c r="C5" s="84" t="s">
        <v>25</v>
      </c>
      <c r="D5" s="106" t="s">
        <v>109</v>
      </c>
      <c r="E5" s="95"/>
      <c r="F5" s="95"/>
      <c r="G5" s="95"/>
      <c r="H5" s="95"/>
      <c r="I5" s="95"/>
      <c r="J5" s="107"/>
      <c r="K5" s="15"/>
      <c r="L5" s="217"/>
      <c r="M5" s="216"/>
      <c r="N5" s="15"/>
      <c r="O5" s="15"/>
      <c r="P5" s="15"/>
    </row>
    <row r="6" spans="1:16" ht="42" customHeight="1" x14ac:dyDescent="0.3">
      <c r="A6" s="170">
        <f t="shared" ref="A6:B7" si="1">A5</f>
        <v>2.2000000000000002</v>
      </c>
      <c r="B6" s="173" t="str">
        <f t="shared" si="1"/>
        <v>Staff direct requests to the person or team who handles them.</v>
      </c>
      <c r="C6" s="35" t="s">
        <v>26</v>
      </c>
      <c r="D6" s="60" t="s">
        <v>106</v>
      </c>
      <c r="E6" s="14"/>
      <c r="F6" s="14"/>
      <c r="G6" s="14"/>
      <c r="H6" s="14"/>
      <c r="I6" s="14"/>
      <c r="J6" s="19"/>
      <c r="K6" s="15"/>
      <c r="L6" s="217"/>
      <c r="M6" s="216"/>
      <c r="N6" s="15"/>
      <c r="O6" s="15"/>
      <c r="P6" s="15"/>
    </row>
    <row r="7" spans="1:16" ht="74.400000000000006" customHeight="1" thickBot="1" x14ac:dyDescent="0.35">
      <c r="A7" s="171">
        <f t="shared" si="1"/>
        <v>2.2000000000000002</v>
      </c>
      <c r="B7" s="174" t="str">
        <f t="shared" si="1"/>
        <v>Staff direct requests to the person or team who handles them.</v>
      </c>
      <c r="C7" s="87" t="s">
        <v>27</v>
      </c>
      <c r="D7" s="108" t="s">
        <v>110</v>
      </c>
      <c r="E7" s="89"/>
      <c r="F7" s="89"/>
      <c r="G7" s="89"/>
      <c r="H7" s="89"/>
      <c r="I7" s="89"/>
      <c r="J7" s="90"/>
      <c r="K7" s="15"/>
      <c r="L7" s="217"/>
      <c r="M7" s="216"/>
      <c r="N7" s="15"/>
      <c r="O7" s="15"/>
      <c r="P7" s="15"/>
    </row>
  </sheetData>
  <sheetProtection formatColumns="0" formatRows="0" autoFilter="0"/>
  <autoFilter ref="A1:J7" xr:uid="{B26F4707-C058-4C27-A444-8A197D47CCFB}"/>
  <mergeCells count="8">
    <mergeCell ref="M2:M4"/>
    <mergeCell ref="L5:L7"/>
    <mergeCell ref="M5:M7"/>
    <mergeCell ref="B2:B4"/>
    <mergeCell ref="A2:A4"/>
    <mergeCell ref="B5:B7"/>
    <mergeCell ref="A5:A7"/>
    <mergeCell ref="L2:L4"/>
  </mergeCells>
  <phoneticPr fontId="17" type="noConversion"/>
  <conditionalFormatting sqref="K1:O1">
    <cfRule type="notContainsBlanks" dxfId="34" priority="11">
      <formula>LEN(TRIM(K1))&gt;0</formula>
    </cfRule>
  </conditionalFormatting>
  <conditionalFormatting sqref="K1:O1 K2:K7 N2:O7">
    <cfRule type="notContainsBlanks" dxfId="33" priority="10">
      <formula>LEN(TRIM(K1))&gt;0</formula>
    </cfRule>
  </conditionalFormatting>
  <conditionalFormatting sqref="E2:E7">
    <cfRule type="containsText" dxfId="32" priority="13" operator="containsText" text="Not Applicable">
      <formula>NOT(ISERROR(SEARCH("Not Applicable",E2)))</formula>
    </cfRule>
    <cfRule type="containsText" dxfId="31" priority="14" operator="containsText" text="Not meeting">
      <formula>NOT(ISERROR(SEARCH("Not meeting",E2)))</formula>
    </cfRule>
    <cfRule type="containsText" dxfId="30" priority="15" operator="containsText" text="Partially">
      <formula>NOT(ISERROR(SEARCH("Partially",E2)))</formula>
    </cfRule>
    <cfRule type="containsText" dxfId="29" priority="16"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E2:E7</xm:sqref>
        </x14:dataValidation>
        <x14:dataValidation type="list" allowBlank="1" showInputMessage="1" showErrorMessage="1" xr:uid="{012CFD87-4D3C-43C1-A0F2-4059830C305B}">
          <x14:formula1>
            <xm:f>Lookup!$E$1:$E$5</xm:f>
          </x14:formula1>
          <xm:sqref>I2:I7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21"/>
  <sheetViews>
    <sheetView showGridLines="0" zoomScale="67" zoomScaleNormal="67" workbookViewId="0">
      <pane xSplit="4" ySplit="1" topLeftCell="E10" activePane="bottomRight" state="frozen"/>
      <selection pane="topRight" activeCell="E1" sqref="E1"/>
      <selection pane="bottomLeft" activeCell="A2" sqref="A2"/>
      <selection pane="bottomRight" activeCell="G10" sqref="G10"/>
    </sheetView>
  </sheetViews>
  <sheetFormatPr defaultColWidth="9.08984375" defaultRowHeight="15" x14ac:dyDescent="0.3"/>
  <cols>
    <col min="1" max="1" width="11.81640625" style="16" customWidth="1"/>
    <col min="2" max="2" width="48.81640625" style="23" customWidth="1"/>
    <col min="3" max="3" width="13.6328125" style="16" customWidth="1"/>
    <col min="4" max="4" width="63.81640625" style="16" customWidth="1"/>
    <col min="5" max="5" width="24.6328125" style="16" customWidth="1"/>
    <col min="6" max="6" width="28.453125" style="16" customWidth="1"/>
    <col min="7" max="7" width="26" style="16" customWidth="1"/>
    <col min="8" max="8" width="12" style="16" customWidth="1"/>
    <col min="9" max="9" width="16.36328125" style="16" customWidth="1"/>
    <col min="10" max="10" width="20.6328125" style="16" customWidth="1"/>
    <col min="11" max="15" width="25.453125" style="16" customWidth="1"/>
    <col min="16" max="16384" width="9.08984375" style="16"/>
  </cols>
  <sheetData>
    <row r="1" spans="1:16" ht="32.25" customHeight="1" thickBot="1" x14ac:dyDescent="0.35">
      <c r="A1" s="25" t="s">
        <v>6</v>
      </c>
      <c r="B1" s="25" t="s">
        <v>1</v>
      </c>
      <c r="C1" s="25" t="s">
        <v>42</v>
      </c>
      <c r="D1" s="25" t="s">
        <v>5</v>
      </c>
      <c r="E1" s="25" t="s">
        <v>3</v>
      </c>
      <c r="F1" s="25" t="s">
        <v>70</v>
      </c>
      <c r="G1" s="25" t="s">
        <v>60</v>
      </c>
      <c r="H1" s="25" t="s">
        <v>11</v>
      </c>
      <c r="I1" s="25" t="s">
        <v>61</v>
      </c>
      <c r="J1" s="25" t="s">
        <v>73</v>
      </c>
      <c r="K1" s="15"/>
      <c r="L1" s="15"/>
      <c r="M1" s="15"/>
      <c r="N1" s="15"/>
      <c r="O1" s="15"/>
      <c r="P1" s="15"/>
    </row>
    <row r="2" spans="1:16" ht="45" x14ac:dyDescent="0.3">
      <c r="A2" s="169">
        <v>3.1</v>
      </c>
      <c r="B2" s="172" t="s">
        <v>113</v>
      </c>
      <c r="C2" s="49" t="s">
        <v>28</v>
      </c>
      <c r="D2" s="59" t="s">
        <v>114</v>
      </c>
      <c r="E2" s="17"/>
      <c r="F2" s="17"/>
      <c r="G2" s="17"/>
      <c r="H2" s="17"/>
      <c r="I2" s="17"/>
      <c r="J2" s="18"/>
      <c r="K2" s="15"/>
      <c r="L2" s="23"/>
      <c r="M2" s="30"/>
      <c r="N2" s="15"/>
      <c r="O2" s="15"/>
      <c r="P2" s="15"/>
    </row>
    <row r="3" spans="1:16" ht="78" customHeight="1" x14ac:dyDescent="0.3">
      <c r="A3" s="170">
        <f t="shared" ref="A3:B6" si="0">A2</f>
        <v>3.1</v>
      </c>
      <c r="B3" s="173" t="str">
        <f t="shared" si="0"/>
        <v>Processes to verify the validity of requests are in place.</v>
      </c>
      <c r="C3" s="35" t="s">
        <v>29</v>
      </c>
      <c r="D3" s="60" t="s">
        <v>115</v>
      </c>
      <c r="E3" s="14"/>
      <c r="F3" s="14"/>
      <c r="G3" s="14"/>
      <c r="H3" s="14"/>
      <c r="I3" s="14"/>
      <c r="J3" s="19"/>
      <c r="K3" s="15"/>
      <c r="L3" s="23"/>
      <c r="M3" s="30"/>
      <c r="N3" s="15"/>
      <c r="O3" s="15"/>
      <c r="P3" s="15"/>
    </row>
    <row r="4" spans="1:16" ht="38.25" customHeight="1" x14ac:dyDescent="0.3">
      <c r="A4" s="170">
        <f t="shared" si="0"/>
        <v>3.1</v>
      </c>
      <c r="B4" s="173" t="str">
        <f t="shared" si="0"/>
        <v>Processes to verify the validity of requests are in place.</v>
      </c>
      <c r="C4" s="35" t="s">
        <v>30</v>
      </c>
      <c r="D4" s="60" t="s">
        <v>116</v>
      </c>
      <c r="E4" s="14"/>
      <c r="F4" s="14"/>
      <c r="G4" s="14"/>
      <c r="H4" s="14"/>
      <c r="I4" s="14"/>
      <c r="J4" s="19"/>
      <c r="K4" s="15"/>
      <c r="L4" s="23"/>
      <c r="M4" s="30"/>
      <c r="N4" s="15"/>
      <c r="O4" s="15"/>
      <c r="P4" s="15"/>
    </row>
    <row r="5" spans="1:16" ht="67.5" customHeight="1" x14ac:dyDescent="0.3">
      <c r="A5" s="170">
        <f t="shared" si="0"/>
        <v>3.1</v>
      </c>
      <c r="B5" s="173" t="str">
        <f t="shared" si="0"/>
        <v>Processes to verify the validity of requests are in place.</v>
      </c>
      <c r="C5" s="35" t="s">
        <v>31</v>
      </c>
      <c r="D5" s="60" t="s">
        <v>117</v>
      </c>
      <c r="E5" s="14"/>
      <c r="F5" s="14"/>
      <c r="G5" s="14"/>
      <c r="H5" s="14"/>
      <c r="I5" s="14"/>
      <c r="J5" s="19"/>
      <c r="K5" s="15"/>
      <c r="L5" s="23"/>
      <c r="M5" s="30"/>
      <c r="N5" s="15"/>
      <c r="O5" s="15"/>
      <c r="P5" s="15"/>
    </row>
    <row r="6" spans="1:16" ht="35.25" customHeight="1" thickBot="1" x14ac:dyDescent="0.35">
      <c r="A6" s="214">
        <f t="shared" si="0"/>
        <v>3.1</v>
      </c>
      <c r="B6" s="215" t="str">
        <f t="shared" si="0"/>
        <v>Processes to verify the validity of requests are in place.</v>
      </c>
      <c r="C6" s="63" t="s">
        <v>32</v>
      </c>
      <c r="D6" s="105" t="s">
        <v>118</v>
      </c>
      <c r="E6" s="20"/>
      <c r="F6" s="20"/>
      <c r="G6" s="20"/>
      <c r="H6" s="20"/>
      <c r="I6" s="20"/>
      <c r="J6" s="21"/>
      <c r="K6" s="15"/>
      <c r="L6" s="23"/>
      <c r="M6" s="30"/>
      <c r="N6" s="15"/>
      <c r="O6" s="15"/>
      <c r="P6" s="15"/>
    </row>
    <row r="7" spans="1:16" ht="48.5" customHeight="1" x14ac:dyDescent="0.3">
      <c r="A7" s="169">
        <v>3.2</v>
      </c>
      <c r="B7" s="172" t="s">
        <v>119</v>
      </c>
      <c r="C7" s="49" t="s">
        <v>34</v>
      </c>
      <c r="D7" s="59" t="s">
        <v>120</v>
      </c>
      <c r="E7" s="17"/>
      <c r="F7" s="17"/>
      <c r="G7" s="17"/>
      <c r="H7" s="17"/>
      <c r="I7" s="17"/>
      <c r="J7" s="18"/>
      <c r="K7" s="15"/>
      <c r="L7" s="23"/>
      <c r="M7" s="30"/>
      <c r="N7" s="15"/>
      <c r="O7" s="15"/>
      <c r="P7" s="15"/>
    </row>
    <row r="8" spans="1:16" ht="52.5" customHeight="1" x14ac:dyDescent="0.3">
      <c r="A8" s="170">
        <f t="shared" ref="A8:B12" si="1">A7</f>
        <v>3.2</v>
      </c>
      <c r="B8" s="173" t="str">
        <f t="shared" si="1"/>
        <v>Detailed records of requests handled are kept.</v>
      </c>
      <c r="C8" s="35" t="s">
        <v>35</v>
      </c>
      <c r="D8" s="60" t="s">
        <v>121</v>
      </c>
      <c r="E8" s="14"/>
      <c r="F8" s="14"/>
      <c r="G8" s="14"/>
      <c r="H8" s="14"/>
      <c r="I8" s="14"/>
      <c r="J8" s="19"/>
      <c r="K8" s="15"/>
      <c r="L8" s="23"/>
      <c r="M8" s="30"/>
      <c r="N8" s="15"/>
      <c r="O8" s="15"/>
      <c r="P8" s="15"/>
    </row>
    <row r="9" spans="1:16" ht="36" customHeight="1" x14ac:dyDescent="0.3">
      <c r="A9" s="170">
        <f t="shared" si="1"/>
        <v>3.2</v>
      </c>
      <c r="B9" s="173" t="str">
        <f t="shared" si="1"/>
        <v>Detailed records of requests handled are kept.</v>
      </c>
      <c r="C9" s="35" t="s">
        <v>36</v>
      </c>
      <c r="D9" s="50" t="s">
        <v>122</v>
      </c>
      <c r="E9" s="14"/>
      <c r="F9" s="14"/>
      <c r="G9" s="14"/>
      <c r="H9" s="14"/>
      <c r="I9" s="14"/>
      <c r="J9" s="19"/>
      <c r="K9" s="15"/>
      <c r="L9" s="23"/>
      <c r="M9" s="30"/>
      <c r="N9" s="15"/>
      <c r="O9" s="15"/>
      <c r="P9" s="15"/>
    </row>
    <row r="10" spans="1:16" ht="60" x14ac:dyDescent="0.3">
      <c r="A10" s="170">
        <f t="shared" si="1"/>
        <v>3.2</v>
      </c>
      <c r="B10" s="173" t="str">
        <f t="shared" si="1"/>
        <v>Detailed records of requests handled are kept.</v>
      </c>
      <c r="C10" s="35" t="s">
        <v>33</v>
      </c>
      <c r="D10" s="50" t="s">
        <v>123</v>
      </c>
      <c r="E10" s="14"/>
      <c r="F10" s="14"/>
      <c r="G10" s="14"/>
      <c r="H10" s="14"/>
      <c r="I10" s="14"/>
      <c r="J10" s="19"/>
      <c r="K10" s="15"/>
      <c r="L10" s="23"/>
      <c r="M10" s="30"/>
      <c r="N10" s="15"/>
      <c r="O10" s="15"/>
      <c r="P10" s="15"/>
    </row>
    <row r="11" spans="1:16" ht="66.75" customHeight="1" x14ac:dyDescent="0.3">
      <c r="A11" s="170">
        <f t="shared" si="1"/>
        <v>3.2</v>
      </c>
      <c r="B11" s="173" t="str">
        <f t="shared" si="1"/>
        <v>Detailed records of requests handled are kept.</v>
      </c>
      <c r="C11" s="35" t="s">
        <v>126</v>
      </c>
      <c r="D11" s="50" t="s">
        <v>124</v>
      </c>
      <c r="E11" s="14"/>
      <c r="F11" s="14"/>
      <c r="G11" s="14"/>
      <c r="H11" s="14"/>
      <c r="I11" s="14"/>
      <c r="J11" s="19"/>
      <c r="K11" s="15"/>
      <c r="L11" s="23"/>
      <c r="M11" s="30"/>
      <c r="N11" s="15"/>
      <c r="O11" s="15"/>
      <c r="P11" s="15"/>
    </row>
    <row r="12" spans="1:16" ht="45.5" thickBot="1" x14ac:dyDescent="0.35">
      <c r="A12" s="171">
        <f t="shared" si="1"/>
        <v>3.2</v>
      </c>
      <c r="B12" s="174" t="str">
        <f t="shared" si="1"/>
        <v>Detailed records of requests handled are kept.</v>
      </c>
      <c r="C12" s="87" t="s">
        <v>127</v>
      </c>
      <c r="D12" s="51" t="s">
        <v>125</v>
      </c>
      <c r="E12" s="89"/>
      <c r="F12" s="89"/>
      <c r="G12" s="89"/>
      <c r="H12" s="89"/>
      <c r="I12" s="89"/>
      <c r="J12" s="90"/>
      <c r="K12" s="15"/>
      <c r="L12" s="23"/>
      <c r="M12" s="30"/>
      <c r="N12" s="15"/>
      <c r="O12" s="15"/>
      <c r="P12" s="15"/>
    </row>
    <row r="13" spans="1:16" ht="75" x14ac:dyDescent="0.3">
      <c r="A13" s="169">
        <v>3.3</v>
      </c>
      <c r="B13" s="172" t="s">
        <v>128</v>
      </c>
      <c r="C13" s="49" t="s">
        <v>37</v>
      </c>
      <c r="D13" s="52" t="s">
        <v>129</v>
      </c>
      <c r="E13" s="17"/>
      <c r="F13" s="17"/>
      <c r="G13" s="17"/>
      <c r="H13" s="17"/>
      <c r="I13" s="17"/>
      <c r="J13" s="18"/>
      <c r="K13" s="15"/>
      <c r="L13" s="23"/>
      <c r="M13" s="30"/>
      <c r="N13" s="15"/>
      <c r="O13" s="15"/>
      <c r="P13" s="15"/>
    </row>
    <row r="14" spans="1:16" ht="51.75" customHeight="1" x14ac:dyDescent="0.3">
      <c r="A14" s="170">
        <f t="shared" ref="A14:B19" si="2">A13</f>
        <v>3.3</v>
      </c>
      <c r="B14" s="173" t="str">
        <f t="shared" si="2"/>
        <v>Processes to acknowledge and manage requests correctly are in place.</v>
      </c>
      <c r="C14" s="35" t="s">
        <v>38</v>
      </c>
      <c r="D14" s="50" t="s">
        <v>130</v>
      </c>
      <c r="E14" s="14"/>
      <c r="F14" s="14"/>
      <c r="G14" s="14"/>
      <c r="H14" s="14"/>
      <c r="I14" s="14"/>
      <c r="J14" s="19"/>
      <c r="K14" s="15"/>
      <c r="L14" s="23"/>
      <c r="M14" s="30"/>
      <c r="N14" s="15"/>
      <c r="O14" s="15"/>
      <c r="P14" s="15"/>
    </row>
    <row r="15" spans="1:16" ht="43.5" customHeight="1" x14ac:dyDescent="0.3">
      <c r="A15" s="170">
        <f t="shared" si="2"/>
        <v>3.3</v>
      </c>
      <c r="B15" s="173" t="str">
        <f t="shared" si="2"/>
        <v>Processes to acknowledge and manage requests correctly are in place.</v>
      </c>
      <c r="C15" s="35" t="s">
        <v>39</v>
      </c>
      <c r="D15" s="60" t="s">
        <v>131</v>
      </c>
      <c r="E15" s="14"/>
      <c r="F15" s="14"/>
      <c r="G15" s="14"/>
      <c r="H15" s="14"/>
      <c r="I15" s="14"/>
      <c r="J15" s="19"/>
      <c r="K15" s="15"/>
      <c r="L15" s="23"/>
      <c r="M15" s="30"/>
      <c r="N15" s="15"/>
      <c r="O15" s="15"/>
      <c r="P15" s="15"/>
    </row>
    <row r="16" spans="1:16" ht="50.25" customHeight="1" x14ac:dyDescent="0.3">
      <c r="A16" s="170">
        <f t="shared" si="2"/>
        <v>3.3</v>
      </c>
      <c r="B16" s="173" t="str">
        <f t="shared" si="2"/>
        <v>Processes to acknowledge and manage requests correctly are in place.</v>
      </c>
      <c r="C16" s="35" t="s">
        <v>136</v>
      </c>
      <c r="D16" s="50" t="s">
        <v>132</v>
      </c>
      <c r="E16" s="14"/>
      <c r="F16" s="14"/>
      <c r="G16" s="14"/>
      <c r="H16" s="14"/>
      <c r="I16" s="14"/>
      <c r="J16" s="19"/>
      <c r="K16" s="15"/>
      <c r="L16" s="23"/>
      <c r="M16" s="30"/>
      <c r="N16" s="15"/>
      <c r="O16" s="15"/>
      <c r="P16" s="15"/>
    </row>
    <row r="17" spans="1:16" ht="50.25" customHeight="1" x14ac:dyDescent="0.3">
      <c r="A17" s="170">
        <f t="shared" si="2"/>
        <v>3.3</v>
      </c>
      <c r="B17" s="173" t="str">
        <f t="shared" si="2"/>
        <v>Processes to acknowledge and manage requests correctly are in place.</v>
      </c>
      <c r="C17" s="35" t="s">
        <v>137</v>
      </c>
      <c r="D17" s="50" t="s">
        <v>133</v>
      </c>
      <c r="E17" s="14"/>
      <c r="F17" s="14"/>
      <c r="G17" s="14"/>
      <c r="H17" s="14"/>
      <c r="I17" s="14"/>
      <c r="J17" s="19"/>
      <c r="K17" s="15"/>
      <c r="L17" s="23"/>
      <c r="M17" s="30"/>
      <c r="N17" s="15"/>
      <c r="O17" s="15"/>
      <c r="P17" s="15"/>
    </row>
    <row r="18" spans="1:16" ht="50.25" customHeight="1" x14ac:dyDescent="0.3">
      <c r="A18" s="170">
        <f t="shared" si="2"/>
        <v>3.3</v>
      </c>
      <c r="B18" s="173" t="str">
        <f t="shared" si="2"/>
        <v>Processes to acknowledge and manage requests correctly are in place.</v>
      </c>
      <c r="C18" s="35" t="s">
        <v>138</v>
      </c>
      <c r="D18" s="50" t="s">
        <v>134</v>
      </c>
      <c r="E18" s="14"/>
      <c r="F18" s="14"/>
      <c r="G18" s="14"/>
      <c r="H18" s="14"/>
      <c r="I18" s="14"/>
      <c r="J18" s="19"/>
      <c r="K18" s="15"/>
      <c r="L18" s="23"/>
      <c r="M18" s="30"/>
      <c r="N18" s="15"/>
      <c r="O18" s="15"/>
      <c r="P18" s="15"/>
    </row>
    <row r="19" spans="1:16" ht="50.25" customHeight="1" thickBot="1" x14ac:dyDescent="0.35">
      <c r="A19" s="171">
        <f t="shared" si="2"/>
        <v>3.3</v>
      </c>
      <c r="B19" s="174" t="str">
        <f t="shared" si="2"/>
        <v>Processes to acknowledge and manage requests correctly are in place.</v>
      </c>
      <c r="C19" s="87" t="s">
        <v>139</v>
      </c>
      <c r="D19" s="51" t="s">
        <v>135</v>
      </c>
      <c r="E19" s="89"/>
      <c r="F19" s="89"/>
      <c r="G19" s="89"/>
      <c r="H19" s="89"/>
      <c r="I19" s="89"/>
      <c r="J19" s="90"/>
      <c r="K19" s="15"/>
      <c r="L19" s="23"/>
      <c r="M19" s="30"/>
      <c r="N19" s="15"/>
      <c r="O19" s="15"/>
      <c r="P19" s="15"/>
    </row>
    <row r="20" spans="1:16" ht="45" x14ac:dyDescent="0.3">
      <c r="A20" s="219">
        <v>3.4</v>
      </c>
      <c r="B20" s="218" t="s">
        <v>140</v>
      </c>
      <c r="C20" s="84" t="s">
        <v>40</v>
      </c>
      <c r="D20" s="109" t="s">
        <v>141</v>
      </c>
      <c r="E20" s="95"/>
      <c r="F20" s="95"/>
      <c r="G20" s="95"/>
      <c r="H20" s="95"/>
      <c r="I20" s="95"/>
      <c r="J20" s="107"/>
      <c r="K20" s="15"/>
      <c r="L20" s="23"/>
      <c r="M20" s="30"/>
      <c r="N20" s="15"/>
      <c r="O20" s="15"/>
      <c r="P20" s="15"/>
    </row>
    <row r="21" spans="1:16" ht="45.5" thickBot="1" x14ac:dyDescent="0.35">
      <c r="A21" s="171">
        <f t="shared" ref="A21:B21" si="3">A20</f>
        <v>3.4</v>
      </c>
      <c r="B21" s="174" t="str">
        <f t="shared" si="3"/>
        <v>Requests for access are responded to within the statutory timeframe.</v>
      </c>
      <c r="C21" s="87" t="s">
        <v>41</v>
      </c>
      <c r="D21" s="92" t="s">
        <v>142</v>
      </c>
      <c r="E21" s="89"/>
      <c r="F21" s="98"/>
      <c r="G21" s="98"/>
      <c r="H21" s="98"/>
      <c r="I21" s="89"/>
      <c r="J21" s="99"/>
      <c r="L21" s="23"/>
      <c r="M21" s="30"/>
    </row>
  </sheetData>
  <sheetProtection formatColumns="0" formatRows="0" autoFilter="0"/>
  <autoFilter ref="A1:J21" xr:uid="{46F7AB4B-6743-4BEE-A147-812E76E67F26}"/>
  <mergeCells count="8">
    <mergeCell ref="A20:A21"/>
    <mergeCell ref="B20:B21"/>
    <mergeCell ref="A2:A6"/>
    <mergeCell ref="B2:B6"/>
    <mergeCell ref="B7:B12"/>
    <mergeCell ref="A7:A12"/>
    <mergeCell ref="B13:B19"/>
    <mergeCell ref="A13:A19"/>
  </mergeCells>
  <phoneticPr fontId="17" type="noConversion"/>
  <conditionalFormatting sqref="K1:O1">
    <cfRule type="notContainsBlanks" dxfId="27" priority="6">
      <formula>LEN(TRIM(K1))&gt;0</formula>
    </cfRule>
  </conditionalFormatting>
  <conditionalFormatting sqref="K1:O1 K2:K20 N2:O20">
    <cfRule type="notContainsBlanks" dxfId="26" priority="5">
      <formula>LEN(TRIM(K1))&gt;0</formula>
    </cfRule>
  </conditionalFormatting>
  <conditionalFormatting sqref="E2:E21">
    <cfRule type="containsText" dxfId="25" priority="8" operator="containsText" text="Not Applicable">
      <formula>NOT(ISERROR(SEARCH("Not Applicable",E2)))</formula>
    </cfRule>
    <cfRule type="containsText" dxfId="24" priority="9" operator="containsText" text="Not meeting">
      <formula>NOT(ISERROR(SEARCH("Not meeting",E2)))</formula>
    </cfRule>
    <cfRule type="containsText" dxfId="23" priority="10" operator="containsText" text="Partially">
      <formula>NOT(ISERROR(SEARCH("Partially",E2)))</formula>
    </cfRule>
    <cfRule type="containsText" dxfId="22"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J2:J21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E2:E21</xm:sqref>
        </x14:dataValidation>
        <x14:dataValidation type="list" allowBlank="1" showInputMessage="1" showErrorMessage="1" xr:uid="{97EB2E15-B09D-4E92-9A01-EF69A666DCCE}">
          <x14:formula1>
            <xm:f>Lookup!$E$1:$E$5</xm:f>
          </x14:formula1>
          <xm:sqref>I2:I21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14"/>
  <sheetViews>
    <sheetView showGridLines="0" zoomScale="68" zoomScaleNormal="68" workbookViewId="0">
      <pane xSplit="4" ySplit="1" topLeftCell="E2" activePane="bottomRight" state="frozen"/>
      <selection pane="topRight" activeCell="E1" sqref="E1"/>
      <selection pane="bottomLeft" activeCell="A2" sqref="A2"/>
      <selection pane="bottomRight" sqref="A1:J1"/>
    </sheetView>
  </sheetViews>
  <sheetFormatPr defaultColWidth="9.08984375" defaultRowHeight="15" x14ac:dyDescent="0.3"/>
  <cols>
    <col min="1" max="1" width="10.6328125" style="16" customWidth="1"/>
    <col min="2" max="2" width="48.81640625" style="16" customWidth="1"/>
    <col min="3" max="3" width="13.6328125" style="16" customWidth="1"/>
    <col min="4" max="4" width="63.81640625" style="16" customWidth="1"/>
    <col min="5" max="5" width="25" style="16" customWidth="1"/>
    <col min="6" max="6" width="28.453125" style="16" customWidth="1"/>
    <col min="7" max="7" width="26" style="16" customWidth="1"/>
    <col min="8" max="8" width="12" style="31" customWidth="1"/>
    <col min="9" max="9" width="19" style="31" customWidth="1"/>
    <col min="10" max="10" width="20.6328125" style="16" customWidth="1"/>
    <col min="11" max="15" width="26" style="16" customWidth="1"/>
    <col min="16" max="16384" width="9.08984375" style="16"/>
  </cols>
  <sheetData>
    <row r="1" spans="1:16" ht="30.5" thickBot="1" x14ac:dyDescent="0.35">
      <c r="A1" s="119" t="s">
        <v>6</v>
      </c>
      <c r="B1" s="119" t="s">
        <v>1</v>
      </c>
      <c r="C1" s="119" t="s">
        <v>42</v>
      </c>
      <c r="D1" s="119" t="s">
        <v>5</v>
      </c>
      <c r="E1" s="119" t="s">
        <v>3</v>
      </c>
      <c r="F1" s="120" t="s">
        <v>68</v>
      </c>
      <c r="G1" s="119" t="s">
        <v>60</v>
      </c>
      <c r="H1" s="120" t="s">
        <v>4</v>
      </c>
      <c r="I1" s="120" t="s">
        <v>61</v>
      </c>
      <c r="J1" s="120" t="s">
        <v>74</v>
      </c>
      <c r="K1" s="15"/>
      <c r="L1" s="15"/>
      <c r="M1" s="15"/>
      <c r="N1" s="15"/>
      <c r="O1" s="15"/>
      <c r="P1" s="15"/>
    </row>
    <row r="2" spans="1:16" ht="30" x14ac:dyDescent="0.3">
      <c r="A2" s="169">
        <v>4.0999999999999996</v>
      </c>
      <c r="B2" s="172" t="s">
        <v>144</v>
      </c>
      <c r="C2" s="26" t="s">
        <v>43</v>
      </c>
      <c r="D2" s="64" t="s">
        <v>145</v>
      </c>
      <c r="E2" s="17"/>
      <c r="F2" s="17"/>
      <c r="G2" s="17"/>
      <c r="H2" s="17"/>
      <c r="I2" s="17"/>
      <c r="J2" s="18"/>
      <c r="K2" s="15"/>
      <c r="L2" s="23"/>
      <c r="M2" s="30"/>
      <c r="N2" s="15"/>
      <c r="O2" s="15"/>
      <c r="P2" s="15"/>
    </row>
    <row r="3" spans="1:16" ht="32.4" customHeight="1" x14ac:dyDescent="0.3">
      <c r="A3" s="170">
        <f t="shared" ref="A3:B6" si="0">A2</f>
        <v>4.0999999999999996</v>
      </c>
      <c r="B3" s="173" t="str">
        <f t="shared" si="0"/>
        <v>Processes to locate requested information in a timely manner are in place.</v>
      </c>
      <c r="C3" s="53" t="s">
        <v>44</v>
      </c>
      <c r="D3" s="65" t="s">
        <v>146</v>
      </c>
      <c r="E3" s="14"/>
      <c r="F3" s="14"/>
      <c r="G3" s="14"/>
      <c r="H3" s="14"/>
      <c r="I3" s="14"/>
      <c r="J3" s="19"/>
      <c r="K3" s="15"/>
      <c r="L3" s="23"/>
      <c r="M3" s="30"/>
      <c r="N3" s="15"/>
      <c r="O3" s="15"/>
      <c r="P3" s="15"/>
    </row>
    <row r="4" spans="1:16" ht="32.4" customHeight="1" x14ac:dyDescent="0.3">
      <c r="A4" s="170">
        <f t="shared" si="0"/>
        <v>4.0999999999999996</v>
      </c>
      <c r="B4" s="173" t="str">
        <f t="shared" si="0"/>
        <v>Processes to locate requested information in a timely manner are in place.</v>
      </c>
      <c r="C4" s="53" t="s">
        <v>45</v>
      </c>
      <c r="D4" s="60" t="s">
        <v>147</v>
      </c>
      <c r="E4" s="14"/>
      <c r="F4" s="14"/>
      <c r="G4" s="14"/>
      <c r="H4" s="14"/>
      <c r="I4" s="14"/>
      <c r="J4" s="19"/>
      <c r="K4" s="15"/>
      <c r="L4" s="23"/>
      <c r="M4" s="30"/>
      <c r="N4" s="15"/>
      <c r="O4" s="15"/>
      <c r="P4" s="15"/>
    </row>
    <row r="5" spans="1:16" ht="45" x14ac:dyDescent="0.3">
      <c r="A5" s="170">
        <f t="shared" si="0"/>
        <v>4.0999999999999996</v>
      </c>
      <c r="B5" s="173" t="str">
        <f t="shared" si="0"/>
        <v>Processes to locate requested information in a timely manner are in place.</v>
      </c>
      <c r="C5" s="53" t="s">
        <v>76</v>
      </c>
      <c r="D5" s="60" t="s">
        <v>148</v>
      </c>
      <c r="E5" s="14"/>
      <c r="F5" s="14"/>
      <c r="G5" s="14"/>
      <c r="H5" s="14"/>
      <c r="I5" s="14"/>
      <c r="J5" s="19"/>
      <c r="K5" s="15"/>
      <c r="L5" s="23"/>
      <c r="M5" s="30"/>
      <c r="N5" s="15"/>
      <c r="O5" s="15"/>
      <c r="P5" s="15"/>
    </row>
    <row r="6" spans="1:16" ht="45.5" thickBot="1" x14ac:dyDescent="0.35">
      <c r="A6" s="214">
        <f t="shared" si="0"/>
        <v>4.0999999999999996</v>
      </c>
      <c r="B6" s="215" t="str">
        <f t="shared" si="0"/>
        <v>Processes to locate requested information in a timely manner are in place.</v>
      </c>
      <c r="C6" s="61" t="s">
        <v>77</v>
      </c>
      <c r="D6" s="105" t="s">
        <v>149</v>
      </c>
      <c r="E6" s="20"/>
      <c r="F6" s="20"/>
      <c r="G6" s="20"/>
      <c r="H6" s="20"/>
      <c r="I6" s="20"/>
      <c r="J6" s="21"/>
      <c r="K6" s="15"/>
      <c r="L6" s="23"/>
      <c r="M6" s="30"/>
      <c r="N6" s="15"/>
      <c r="O6" s="15"/>
      <c r="P6" s="15"/>
    </row>
    <row r="7" spans="1:16" ht="48.65" customHeight="1" x14ac:dyDescent="0.3">
      <c r="A7" s="169">
        <v>4.2</v>
      </c>
      <c r="B7" s="172" t="s">
        <v>150</v>
      </c>
      <c r="C7" s="26" t="s">
        <v>46</v>
      </c>
      <c r="D7" s="59" t="s">
        <v>151</v>
      </c>
      <c r="E7" s="17"/>
      <c r="F7" s="17"/>
      <c r="G7" s="17"/>
      <c r="H7" s="17"/>
      <c r="I7" s="17"/>
      <c r="J7" s="18"/>
      <c r="K7" s="15"/>
      <c r="L7" s="23"/>
      <c r="M7" s="30"/>
      <c r="N7" s="15"/>
      <c r="O7" s="15"/>
      <c r="P7" s="15"/>
    </row>
    <row r="8" spans="1:16" ht="32.4" customHeight="1" x14ac:dyDescent="0.3">
      <c r="A8" s="170">
        <f t="shared" ref="A8:B10" si="1">A7</f>
        <v>4.2</v>
      </c>
      <c r="B8" s="173" t="str">
        <f t="shared" si="1"/>
        <v>Processes to properly consider whether to withhold or redact information relating to the person or a third party are in place.</v>
      </c>
      <c r="C8" s="53" t="s">
        <v>47</v>
      </c>
      <c r="D8" s="60" t="s">
        <v>152</v>
      </c>
      <c r="E8" s="14"/>
      <c r="F8" s="14"/>
      <c r="G8" s="14"/>
      <c r="H8" s="14"/>
      <c r="I8" s="14"/>
      <c r="J8" s="19"/>
      <c r="K8" s="15"/>
      <c r="L8" s="23"/>
      <c r="M8" s="30"/>
      <c r="N8" s="15"/>
      <c r="O8" s="15"/>
      <c r="P8" s="15"/>
    </row>
    <row r="9" spans="1:16" ht="48.65" customHeight="1" x14ac:dyDescent="0.3">
      <c r="A9" s="170">
        <f t="shared" si="1"/>
        <v>4.2</v>
      </c>
      <c r="B9" s="173" t="str">
        <f t="shared" si="1"/>
        <v>Processes to properly consider whether to withhold or redact information relating to the person or a third party are in place.</v>
      </c>
      <c r="C9" s="53" t="s">
        <v>48</v>
      </c>
      <c r="D9" s="60" t="s">
        <v>153</v>
      </c>
      <c r="E9" s="14"/>
      <c r="F9" s="14"/>
      <c r="G9" s="14"/>
      <c r="H9" s="14"/>
      <c r="I9" s="14"/>
      <c r="J9" s="19"/>
      <c r="K9" s="15"/>
      <c r="L9" s="23"/>
      <c r="M9" s="30"/>
      <c r="N9" s="15"/>
      <c r="O9" s="15"/>
      <c r="P9" s="15"/>
    </row>
    <row r="10" spans="1:16" ht="32.4" customHeight="1" thickBot="1" x14ac:dyDescent="0.35">
      <c r="A10" s="171">
        <f t="shared" si="1"/>
        <v>4.2</v>
      </c>
      <c r="B10" s="174" t="str">
        <f t="shared" si="1"/>
        <v>Processes to properly consider whether to withhold or redact information relating to the person or a third party are in place.</v>
      </c>
      <c r="C10" s="88" t="s">
        <v>155</v>
      </c>
      <c r="D10" s="108" t="s">
        <v>154</v>
      </c>
      <c r="E10" s="89"/>
      <c r="F10" s="89"/>
      <c r="G10" s="89"/>
      <c r="H10" s="89"/>
      <c r="I10" s="89"/>
      <c r="J10" s="90"/>
      <c r="K10" s="15"/>
      <c r="L10" s="23"/>
      <c r="M10" s="30"/>
      <c r="N10" s="15"/>
      <c r="O10" s="15"/>
      <c r="P10" s="15"/>
    </row>
    <row r="11" spans="1:16" ht="60" customHeight="1" x14ac:dyDescent="0.3">
      <c r="A11" s="219">
        <v>4.3</v>
      </c>
      <c r="B11" s="220" t="s">
        <v>156</v>
      </c>
      <c r="C11" s="83" t="s">
        <v>157</v>
      </c>
      <c r="D11" s="106" t="s">
        <v>158</v>
      </c>
      <c r="E11" s="95"/>
      <c r="F11" s="95"/>
      <c r="G11" s="95"/>
      <c r="H11" s="95"/>
      <c r="I11" s="95"/>
      <c r="J11" s="107"/>
      <c r="K11" s="15"/>
      <c r="L11" s="23"/>
      <c r="M11" s="76"/>
      <c r="N11" s="15"/>
      <c r="O11" s="15"/>
      <c r="P11" s="15"/>
    </row>
    <row r="12" spans="1:16" ht="32.4" customHeight="1" x14ac:dyDescent="0.3">
      <c r="A12" s="170">
        <f t="shared" ref="A12:B14" si="2">A11</f>
        <v>4.3</v>
      </c>
      <c r="B12" s="188" t="str">
        <f t="shared" si="2"/>
        <v>A consistent approach is taken to removing confidential or third-party information from information provided in response to requests.</v>
      </c>
      <c r="C12" s="53" t="s">
        <v>162</v>
      </c>
      <c r="D12" s="60" t="s">
        <v>159</v>
      </c>
      <c r="E12" s="14"/>
      <c r="F12" s="14"/>
      <c r="G12" s="14"/>
      <c r="H12" s="14"/>
      <c r="I12" s="14"/>
      <c r="J12" s="19"/>
      <c r="K12" s="15"/>
      <c r="L12" s="23"/>
      <c r="M12" s="76"/>
      <c r="N12" s="15"/>
      <c r="O12" s="15"/>
      <c r="P12" s="15"/>
    </row>
    <row r="13" spans="1:16" ht="32.4" customHeight="1" x14ac:dyDescent="0.3">
      <c r="A13" s="170">
        <f t="shared" si="2"/>
        <v>4.3</v>
      </c>
      <c r="B13" s="188" t="str">
        <f t="shared" si="2"/>
        <v>A consistent approach is taken to removing confidential or third-party information from information provided in response to requests.</v>
      </c>
      <c r="C13" s="53" t="s">
        <v>163</v>
      </c>
      <c r="D13" s="60" t="s">
        <v>160</v>
      </c>
      <c r="E13" s="14"/>
      <c r="F13" s="14"/>
      <c r="G13" s="14"/>
      <c r="H13" s="14"/>
      <c r="I13" s="14"/>
      <c r="J13" s="19"/>
      <c r="K13" s="15"/>
      <c r="L13" s="23"/>
      <c r="M13" s="76"/>
      <c r="N13" s="15"/>
      <c r="O13" s="15"/>
      <c r="P13" s="15"/>
    </row>
    <row r="14" spans="1:16" ht="32.4" customHeight="1" thickBot="1" x14ac:dyDescent="0.35">
      <c r="A14" s="171">
        <f t="shared" si="2"/>
        <v>4.3</v>
      </c>
      <c r="B14" s="189" t="str">
        <f t="shared" si="2"/>
        <v>A consistent approach is taken to removing confidential or third-party information from information provided in response to requests.</v>
      </c>
      <c r="C14" s="88" t="s">
        <v>164</v>
      </c>
      <c r="D14" s="104" t="s">
        <v>161</v>
      </c>
      <c r="E14" s="89"/>
      <c r="F14" s="89"/>
      <c r="G14" s="89"/>
      <c r="H14" s="89"/>
      <c r="I14" s="89"/>
      <c r="J14" s="90"/>
      <c r="K14" s="15"/>
      <c r="L14" s="23"/>
      <c r="M14" s="76"/>
      <c r="N14" s="15"/>
      <c r="O14" s="15"/>
      <c r="P14" s="15"/>
    </row>
  </sheetData>
  <sheetProtection formatColumns="0" formatRows="0" autoFilter="0"/>
  <autoFilter ref="A1:J14" xr:uid="{FBEAAADF-D5CE-4E9C-9207-CFD4DB0226B3}"/>
  <mergeCells count="6">
    <mergeCell ref="B2:B6"/>
    <mergeCell ref="A2:A6"/>
    <mergeCell ref="A7:A10"/>
    <mergeCell ref="B7:B10"/>
    <mergeCell ref="B11:B14"/>
    <mergeCell ref="A11:A14"/>
  </mergeCells>
  <phoneticPr fontId="17" type="noConversion"/>
  <conditionalFormatting sqref="K1:O1">
    <cfRule type="notContainsBlanks" dxfId="20" priority="2">
      <formula>LEN(TRIM(K1))&gt;0</formula>
    </cfRule>
  </conditionalFormatting>
  <conditionalFormatting sqref="K1:O1 K2:K14 N2:O14">
    <cfRule type="notContainsBlanks" dxfId="19" priority="1">
      <formula>LEN(TRIM(K1))&gt;0</formula>
    </cfRule>
  </conditionalFormatting>
  <conditionalFormatting sqref="E2:E14">
    <cfRule type="containsText" dxfId="18" priority="4" operator="containsText" text="Not Applicable">
      <formula>NOT(ISERROR(SEARCH("Not Applicable",E2)))</formula>
    </cfRule>
    <cfRule type="containsText" dxfId="17" priority="5" operator="containsText" text="Not meeting">
      <formula>NOT(ISERROR(SEARCH("Not meeting",E2)))</formula>
    </cfRule>
    <cfRule type="containsText" dxfId="16" priority="6" operator="containsText" text="Partially">
      <formula>NOT(ISERROR(SEARCH("Partially",E2)))</formula>
    </cfRule>
    <cfRule type="containsText" dxfId="15"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984E4729-CA87-499E-9F33-AF56C0DA9050}">
            <xm:f>Lookup!$A$8</xm:f>
            <xm:f>Lookup!$A$9</xm:f>
            <x14:dxf>
              <font>
                <b/>
                <i val="0"/>
                <color theme="0"/>
              </font>
              <fill>
                <patternFill>
                  <bgColor rgb="FFFF0000"/>
                </patternFill>
              </fill>
            </x14:dxf>
          </x14:cfRule>
          <xm:sqref>J2:J14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0038129-BB7A-4EBB-9DE9-E3505F0BDF17}">
          <x14:formula1>
            <xm:f>Lookup!$A$1:$A$4</xm:f>
          </x14:formula1>
          <xm:sqref>E2:E14</xm:sqref>
        </x14:dataValidation>
        <x14:dataValidation type="list" allowBlank="1" showInputMessage="1" showErrorMessage="1" xr:uid="{3001A4A3-8C0F-4697-8364-F5EA23562DD4}">
          <x14:formula1>
            <xm:f>Lookup!$E$1:$E$5</xm:f>
          </x14:formula1>
          <xm:sqref>I2:I14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Dashboard</vt:lpstr>
      <vt:lpstr>Master sheet</vt:lpstr>
      <vt:lpstr>Tables &amp; graphs</vt:lpstr>
      <vt:lpstr>Lookup</vt:lpstr>
      <vt:lpstr>1. Preparing for requests</vt:lpstr>
      <vt:lpstr>2. Recognising requests</vt:lpstr>
      <vt:lpstr>3. Validating &amp; managing reque </vt:lpstr>
      <vt:lpstr>4. Finding &amp; retrieving info</vt:lpstr>
      <vt:lpstr>5. Supplying information</vt:lpstr>
      <vt:lpstr>6. Monitoring &amp; improving perf</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Leanne Doherty</cp:lastModifiedBy>
  <dcterms:created xsi:type="dcterms:W3CDTF">2021-04-20T14:58:56Z</dcterms:created>
  <dcterms:modified xsi:type="dcterms:W3CDTF">2024-10-09T12:22:59Z</dcterms:modified>
</cp:coreProperties>
</file>