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indigoffice-my.sharepoint.com/personal/leanne_doherty_ico_org_uk/Documents/Documents/WEBSITE TOOLKITS/DRAFT CONTENT/TRACKERS/WEBSITE READY/"/>
    </mc:Choice>
  </mc:AlternateContent>
  <xr:revisionPtr revIDLastSave="0" documentId="14_{4C8753B6-508A-4EA8-B0A2-7A84C4DAEAFA}" xr6:coauthVersionLast="47" xr6:coauthVersionMax="47" xr10:uidLastSave="{00000000-0000-0000-0000-000000000000}"/>
  <bookViews>
    <workbookView xWindow="-110" yWindow="-110" windowWidth="22780" windowHeight="14540" tabRatio="856" xr2:uid="{8F6E44AD-F6BB-4EA0-B38B-ADFED6B81E3C}"/>
  </bookViews>
  <sheets>
    <sheet name="Introduction" sheetId="14" r:id="rId1"/>
    <sheet name="Dashboard" sheetId="18" r:id="rId2"/>
    <sheet name="Master sheet" sheetId="1" r:id="rId3"/>
    <sheet name="Tables &amp; graphs" sheetId="17" state="hidden" r:id="rId4"/>
    <sheet name="Lookup" sheetId="16" state="hidden" r:id="rId5"/>
    <sheet name="1. Informed decision making" sheetId="15" r:id="rId6"/>
    <sheet name="2. Privacy information" sheetId="3" r:id="rId7"/>
    <sheet name="3. Legality risks benefits" sheetId="4" r:id="rId8"/>
    <sheet name="4. Data sharing agreement&amp;logs" sheetId="7" r:id="rId9"/>
    <sheet name="5. Accuracy quality retention" sheetId="8" r:id="rId10"/>
    <sheet name="6. Info security" sheetId="9" r:id="rId11"/>
    <sheet name="7. Disclosures" sheetId="10" r:id="rId12"/>
    <sheet name="8. Bulk transfers personal info" sheetId="11" r:id="rId13"/>
    <sheet name="9. Urgent emergency info share" sheetId="12" r:id="rId14"/>
    <sheet name="Version" sheetId="19" r:id="rId15"/>
  </sheets>
  <definedNames>
    <definedName name="_xlnm._FilterDatabase" localSheetId="5" hidden="1">'1. Informed decision making'!$A$1:$J$9</definedName>
    <definedName name="_xlnm._FilterDatabase" localSheetId="6" hidden="1">'2. Privacy information'!$A$1:$J$1</definedName>
    <definedName name="_xlnm._FilterDatabase" localSheetId="7" hidden="1">'3. Legality risks benefits'!$A$1:$J$1</definedName>
    <definedName name="_xlnm._FilterDatabase" localSheetId="8" hidden="1">'4. Data sharing agreement&amp;logs'!$A$1:$J$1</definedName>
    <definedName name="_xlnm._FilterDatabase" localSheetId="9" hidden="1">'5. Accuracy quality retention'!$A$1:$J$1</definedName>
    <definedName name="_xlnm._FilterDatabase" localSheetId="10" hidden="1">'6. Info security'!$A$1:$J$16</definedName>
    <definedName name="_xlnm._FilterDatabase" localSheetId="11" hidden="1">'7. Disclosures'!$A$1:$J$1</definedName>
    <definedName name="_xlnm._FilterDatabase" localSheetId="12" hidden="1">'8. Bulk transfers personal info'!$A$1:$J$1</definedName>
    <definedName name="_xlnm._FilterDatabase" localSheetId="13" hidden="1">'9. Urgent emergency info share'!$A$1:$J$1</definedName>
    <definedName name="_xlnm._FilterDatabase" localSheetId="2" hidden="1">'Master sheet'!$A$2:$P$93</definedName>
    <definedName name="OLE_LINK29" localSheetId="10">'6. Info security'!$B$8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6" i="1" l="1"/>
  <c r="B2" i="17"/>
  <c r="F23" i="17"/>
  <c r="F6" i="17"/>
  <c r="E6" i="17"/>
  <c r="A3" i="4"/>
  <c r="A4" i="4" s="1"/>
  <c r="A5" i="4" s="1"/>
  <c r="A6" i="4" s="1"/>
  <c r="A7" i="4" s="1"/>
  <c r="B3" i="4"/>
  <c r="B4" i="4" s="1"/>
  <c r="B5" i="4" s="1"/>
  <c r="B6" i="4" s="1"/>
  <c r="B7" i="4" s="1"/>
  <c r="A9" i="4"/>
  <c r="B9" i="4"/>
  <c r="B10" i="4" s="1"/>
  <c r="A10" i="4"/>
  <c r="A3" i="7"/>
  <c r="A4" i="7" s="1"/>
  <c r="A5" i="7" s="1"/>
  <c r="B3" i="7"/>
  <c r="B4" i="7" s="1"/>
  <c r="B5" i="7" s="1"/>
  <c r="A7" i="7"/>
  <c r="A8" i="7" s="1"/>
  <c r="A9" i="7" s="1"/>
  <c r="A10" i="7" s="1"/>
  <c r="A11" i="7" s="1"/>
  <c r="B7" i="7"/>
  <c r="B8" i="7" s="1"/>
  <c r="B9" i="7" s="1"/>
  <c r="B10" i="7" s="1"/>
  <c r="B11" i="7" s="1"/>
  <c r="A13" i="7"/>
  <c r="A14" i="7" s="1"/>
  <c r="A15" i="7" s="1"/>
  <c r="A16" i="7" s="1"/>
  <c r="A17" i="7" s="1"/>
  <c r="B13" i="7"/>
  <c r="B14" i="7" s="1"/>
  <c r="B15" i="7" s="1"/>
  <c r="B16" i="7" s="1"/>
  <c r="B17" i="7" s="1"/>
  <c r="A19" i="7"/>
  <c r="A20" i="7" s="1"/>
  <c r="A21" i="7" s="1"/>
  <c r="B19" i="7"/>
  <c r="B20" i="7" s="1"/>
  <c r="B21" i="7" s="1"/>
  <c r="A3" i="8"/>
  <c r="A4" i="8" s="1"/>
  <c r="A5" i="8" s="1"/>
  <c r="A6" i="8" s="1"/>
  <c r="A7" i="8" s="1"/>
  <c r="B3" i="8"/>
  <c r="B4" i="8"/>
  <c r="B5" i="8" s="1"/>
  <c r="B6" i="8" s="1"/>
  <c r="B7" i="8" s="1"/>
  <c r="A9" i="8"/>
  <c r="A10" i="8" s="1"/>
  <c r="B9" i="8"/>
  <c r="B10" i="8" s="1"/>
  <c r="A3" i="9"/>
  <c r="A4" i="9" s="1"/>
  <c r="A5" i="9" s="1"/>
  <c r="A6" i="9" s="1"/>
  <c r="A7" i="9" s="1"/>
  <c r="B3" i="9"/>
  <c r="B4" i="9" s="1"/>
  <c r="B5" i="9" s="1"/>
  <c r="B6" i="9" s="1"/>
  <c r="B7" i="9" s="1"/>
  <c r="A9" i="9"/>
  <c r="A10" i="9" s="1"/>
  <c r="A11" i="9" s="1"/>
  <c r="B9" i="9"/>
  <c r="B10" i="9" s="1"/>
  <c r="B11" i="9" s="1"/>
  <c r="A13" i="9"/>
  <c r="A14" i="9" s="1"/>
  <c r="A15" i="9" s="1"/>
  <c r="A16" i="9" s="1"/>
  <c r="B13" i="9"/>
  <c r="B14" i="9" s="1"/>
  <c r="B15" i="9" s="1"/>
  <c r="B16" i="9" s="1"/>
  <c r="A3" i="10"/>
  <c r="A4" i="10" s="1"/>
  <c r="B3" i="10"/>
  <c r="B4" i="10" s="1"/>
  <c r="A6" i="10"/>
  <c r="A7" i="10" s="1"/>
  <c r="A8" i="10" s="1"/>
  <c r="A9" i="10" s="1"/>
  <c r="B6" i="10"/>
  <c r="B7" i="10" s="1"/>
  <c r="B8" i="10" s="1"/>
  <c r="B9" i="10" s="1"/>
  <c r="A4" i="1"/>
  <c r="A5" i="1" s="1"/>
  <c r="A6" i="1" s="1"/>
  <c r="A7" i="1" s="1"/>
  <c r="A8" i="1" s="1"/>
  <c r="A9" i="1" s="1"/>
  <c r="A10" i="1" s="1"/>
  <c r="B4" i="1"/>
  <c r="B5" i="1" s="1"/>
  <c r="B6" i="1" s="1"/>
  <c r="B7" i="1" s="1"/>
  <c r="B8" i="1" s="1"/>
  <c r="B9" i="1" s="1"/>
  <c r="B10" i="1" s="1"/>
  <c r="C4" i="1"/>
  <c r="C5" i="1" s="1"/>
  <c r="C6" i="1" s="1"/>
  <c r="C7" i="1" s="1"/>
  <c r="C8" i="1" s="1"/>
  <c r="C9" i="1" s="1"/>
  <c r="C10" i="1" s="1"/>
  <c r="A12" i="1"/>
  <c r="A13" i="1" s="1"/>
  <c r="A14" i="1" s="1"/>
  <c r="A15" i="1" s="1"/>
  <c r="A16" i="1" s="1"/>
  <c r="A17" i="1" s="1"/>
  <c r="B12" i="1"/>
  <c r="B13" i="1" s="1"/>
  <c r="B14" i="1" s="1"/>
  <c r="B15" i="1" s="1"/>
  <c r="B16" i="1" s="1"/>
  <c r="B17" i="1" s="1"/>
  <c r="C12" i="1"/>
  <c r="C13" i="1" s="1"/>
  <c r="C14" i="1" s="1"/>
  <c r="C15" i="1" s="1"/>
  <c r="C16" i="1" s="1"/>
  <c r="C17" i="1" s="1"/>
  <c r="B19" i="1"/>
  <c r="B20" i="1" s="1"/>
  <c r="B21" i="1" s="1"/>
  <c r="B22" i="1" s="1"/>
  <c r="B23" i="1" s="1"/>
  <c r="C19" i="1"/>
  <c r="C20" i="1" s="1"/>
  <c r="C21" i="1" s="1"/>
  <c r="C22" i="1" s="1"/>
  <c r="C23" i="1" s="1"/>
  <c r="A19" i="1"/>
  <c r="A20" i="1" s="1"/>
  <c r="A21" i="1" s="1"/>
  <c r="A22" i="1" s="1"/>
  <c r="A23" i="1" s="1"/>
  <c r="A24" i="1" s="1"/>
  <c r="A25" i="1" s="1"/>
  <c r="A26" i="1" s="1"/>
  <c r="B25" i="1"/>
  <c r="B26" i="1" s="1"/>
  <c r="C25" i="1"/>
  <c r="C26" i="1" s="1"/>
  <c r="B28" i="1"/>
  <c r="B29" i="1" s="1"/>
  <c r="B30" i="1" s="1"/>
  <c r="C28" i="1"/>
  <c r="C29" i="1" s="1"/>
  <c r="C30" i="1" s="1"/>
  <c r="B32" i="1"/>
  <c r="B33" i="1" s="1"/>
  <c r="B34" i="1" s="1"/>
  <c r="B35" i="1" s="1"/>
  <c r="B36" i="1" s="1"/>
  <c r="C32" i="1"/>
  <c r="C33" i="1" s="1"/>
  <c r="C34" i="1" s="1"/>
  <c r="C35" i="1" s="1"/>
  <c r="C36" i="1" s="1"/>
  <c r="B38" i="1"/>
  <c r="B39" i="1" s="1"/>
  <c r="B40" i="1" s="1"/>
  <c r="B41" i="1" s="1"/>
  <c r="B42" i="1" s="1"/>
  <c r="C38" i="1"/>
  <c r="C39" i="1" s="1"/>
  <c r="C40" i="1" s="1"/>
  <c r="C41" i="1" s="1"/>
  <c r="C42" i="1" s="1"/>
  <c r="A28" i="1"/>
  <c r="A29" i="1" s="1"/>
  <c r="A30" i="1" s="1"/>
  <c r="A31" i="1" s="1"/>
  <c r="A32" i="1" s="1"/>
  <c r="A33" i="1" s="1"/>
  <c r="A34" i="1" s="1"/>
  <c r="A35" i="1" s="1"/>
  <c r="A36" i="1" s="1"/>
  <c r="A37" i="1" s="1"/>
  <c r="A38" i="1" s="1"/>
  <c r="A39" i="1" s="1"/>
  <c r="A40" i="1" s="1"/>
  <c r="A41" i="1" s="1"/>
  <c r="A42" i="1" s="1"/>
  <c r="A43" i="1" s="1"/>
  <c r="A44" i="1" s="1"/>
  <c r="A45" i="1" s="1"/>
  <c r="A46" i="1" s="1"/>
  <c r="B44" i="1"/>
  <c r="B45" i="1" s="1"/>
  <c r="B46" i="1" s="1"/>
  <c r="C44" i="1"/>
  <c r="C45" i="1" s="1"/>
  <c r="C46" i="1" s="1"/>
  <c r="B48" i="1"/>
  <c r="B49" i="1" s="1"/>
  <c r="B50" i="1" s="1"/>
  <c r="B51" i="1" s="1"/>
  <c r="B52" i="1" s="1"/>
  <c r="C48" i="1"/>
  <c r="C49" i="1" s="1"/>
  <c r="C50" i="1" s="1"/>
  <c r="C51" i="1" s="1"/>
  <c r="C52" i="1" s="1"/>
  <c r="A48" i="1"/>
  <c r="A49" i="1" s="1"/>
  <c r="A50" i="1" s="1"/>
  <c r="A51" i="1" s="1"/>
  <c r="A52" i="1" s="1"/>
  <c r="A53" i="1" s="1"/>
  <c r="A54" i="1" s="1"/>
  <c r="A55" i="1" s="1"/>
  <c r="B54" i="1"/>
  <c r="B55" i="1" s="1"/>
  <c r="C54" i="1"/>
  <c r="C55" i="1" s="1"/>
  <c r="B57" i="1"/>
  <c r="B58" i="1" s="1"/>
  <c r="B59" i="1" s="1"/>
  <c r="B60" i="1" s="1"/>
  <c r="B61" i="1" s="1"/>
  <c r="C57" i="1"/>
  <c r="C58" i="1" s="1"/>
  <c r="C59" i="1" s="1"/>
  <c r="C60" i="1" s="1"/>
  <c r="C61" i="1" s="1"/>
  <c r="B63" i="1"/>
  <c r="B64" i="1" s="1"/>
  <c r="B65" i="1" s="1"/>
  <c r="C63" i="1"/>
  <c r="C64" i="1" s="1"/>
  <c r="C65" i="1" s="1"/>
  <c r="A57" i="1"/>
  <c r="A58" i="1" s="1"/>
  <c r="A59" i="1" s="1"/>
  <c r="A60" i="1" s="1"/>
  <c r="A61" i="1" s="1"/>
  <c r="A62" i="1" s="1"/>
  <c r="A63" i="1" s="1"/>
  <c r="A64" i="1" s="1"/>
  <c r="A65" i="1" s="1"/>
  <c r="A66" i="1" s="1"/>
  <c r="A67" i="1" s="1"/>
  <c r="A68" i="1" s="1"/>
  <c r="A69" i="1" s="1"/>
  <c r="A70" i="1" s="1"/>
  <c r="B67" i="1"/>
  <c r="B68" i="1" s="1"/>
  <c r="B69" i="1" s="1"/>
  <c r="B70" i="1" s="1"/>
  <c r="C67" i="1"/>
  <c r="C68" i="1" s="1"/>
  <c r="C69" i="1" s="1"/>
  <c r="C70" i="1" s="1"/>
  <c r="B72" i="1"/>
  <c r="B73" i="1" s="1"/>
  <c r="C72" i="1"/>
  <c r="C73" i="1" s="1"/>
  <c r="A72" i="1"/>
  <c r="A73" i="1" s="1"/>
  <c r="A74" i="1" s="1"/>
  <c r="A75" i="1" s="1"/>
  <c r="A76" i="1" s="1"/>
  <c r="A77" i="1" s="1"/>
  <c r="A78" i="1" s="1"/>
  <c r="B75" i="1"/>
  <c r="B76" i="1" s="1"/>
  <c r="B77" i="1" s="1"/>
  <c r="B78" i="1" s="1"/>
  <c r="C75" i="1"/>
  <c r="C76" i="1" s="1"/>
  <c r="C77" i="1" s="1"/>
  <c r="C78" i="1" s="1"/>
  <c r="A80" i="1"/>
  <c r="A81" i="1" s="1"/>
  <c r="A82" i="1" s="1"/>
  <c r="A83" i="1" s="1"/>
  <c r="A84" i="1" s="1"/>
  <c r="A85" i="1" s="1"/>
  <c r="A86" i="1" s="1"/>
  <c r="A87" i="1" s="1"/>
  <c r="B80" i="1"/>
  <c r="B81" i="1" s="1"/>
  <c r="B82" i="1" s="1"/>
  <c r="B83" i="1" s="1"/>
  <c r="B84" i="1" s="1"/>
  <c r="B85" i="1" s="1"/>
  <c r="B86" i="1" s="1"/>
  <c r="B87" i="1" s="1"/>
  <c r="C80" i="1"/>
  <c r="C81" i="1" s="1"/>
  <c r="C82" i="1" s="1"/>
  <c r="C83" i="1" s="1"/>
  <c r="C84" i="1" s="1"/>
  <c r="C85" i="1" s="1"/>
  <c r="C86" i="1" s="1"/>
  <c r="C87" i="1" s="1"/>
  <c r="A89" i="1"/>
  <c r="A90" i="1" s="1"/>
  <c r="A91" i="1" s="1"/>
  <c r="A92" i="1" s="1"/>
  <c r="A93" i="1" s="1"/>
  <c r="B89" i="1"/>
  <c r="B90" i="1" s="1"/>
  <c r="B91" i="1" s="1"/>
  <c r="B92" i="1" s="1"/>
  <c r="B93" i="1" s="1"/>
  <c r="C89" i="1"/>
  <c r="C90" i="1" s="1"/>
  <c r="C91" i="1" s="1"/>
  <c r="C92" i="1" s="1"/>
  <c r="C93" i="1" s="1"/>
  <c r="K89" i="1"/>
  <c r="K90" i="1"/>
  <c r="K91" i="1"/>
  <c r="K92" i="1"/>
  <c r="K93" i="1"/>
  <c r="J89" i="1"/>
  <c r="J90" i="1"/>
  <c r="J91" i="1"/>
  <c r="J92" i="1"/>
  <c r="J93" i="1"/>
  <c r="I89" i="1"/>
  <c r="I90" i="1"/>
  <c r="I91" i="1"/>
  <c r="I92" i="1"/>
  <c r="I93" i="1"/>
  <c r="H89" i="1"/>
  <c r="H90" i="1"/>
  <c r="H91" i="1"/>
  <c r="H92" i="1"/>
  <c r="H93" i="1"/>
  <c r="G89" i="1"/>
  <c r="G90" i="1"/>
  <c r="G91" i="1"/>
  <c r="G92" i="1"/>
  <c r="G93" i="1"/>
  <c r="G88" i="1"/>
  <c r="H88" i="1"/>
  <c r="I88" i="1"/>
  <c r="J88" i="1"/>
  <c r="K88" i="1"/>
  <c r="F89" i="1"/>
  <c r="F90" i="1"/>
  <c r="F91" i="1"/>
  <c r="F92" i="1"/>
  <c r="F93" i="1"/>
  <c r="F88" i="1"/>
  <c r="K80" i="1"/>
  <c r="K81" i="1"/>
  <c r="K82" i="1"/>
  <c r="K83" i="1"/>
  <c r="K84" i="1"/>
  <c r="K85" i="1"/>
  <c r="K86" i="1"/>
  <c r="K87" i="1"/>
  <c r="K79" i="1"/>
  <c r="J80" i="1"/>
  <c r="J81" i="1"/>
  <c r="J82" i="1"/>
  <c r="J83" i="1"/>
  <c r="J84" i="1"/>
  <c r="J85" i="1"/>
  <c r="J86" i="1"/>
  <c r="J87" i="1"/>
  <c r="J79" i="1"/>
  <c r="I80" i="1"/>
  <c r="I81" i="1"/>
  <c r="I82" i="1"/>
  <c r="I83" i="1"/>
  <c r="I84" i="1"/>
  <c r="I85" i="1"/>
  <c r="I86" i="1"/>
  <c r="I87" i="1"/>
  <c r="I79" i="1"/>
  <c r="H80" i="1"/>
  <c r="H81" i="1"/>
  <c r="H82" i="1"/>
  <c r="H83" i="1"/>
  <c r="H84" i="1"/>
  <c r="H85" i="1"/>
  <c r="H86" i="1"/>
  <c r="H87" i="1"/>
  <c r="H79" i="1"/>
  <c r="G80" i="1"/>
  <c r="G81" i="1"/>
  <c r="G82" i="1"/>
  <c r="G83" i="1"/>
  <c r="G84" i="1"/>
  <c r="G85" i="1"/>
  <c r="G86" i="1"/>
  <c r="G87" i="1"/>
  <c r="G79" i="1"/>
  <c r="F80" i="1"/>
  <c r="F81" i="1"/>
  <c r="F82" i="1"/>
  <c r="F83" i="1"/>
  <c r="F84" i="1"/>
  <c r="F85" i="1"/>
  <c r="F87" i="1"/>
  <c r="F79" i="1"/>
  <c r="K72" i="1"/>
  <c r="K73" i="1"/>
  <c r="K74" i="1"/>
  <c r="K75" i="1"/>
  <c r="K76" i="1"/>
  <c r="K77" i="1"/>
  <c r="K78" i="1"/>
  <c r="J72" i="1"/>
  <c r="J73" i="1"/>
  <c r="J74" i="1"/>
  <c r="J75" i="1"/>
  <c r="J76" i="1"/>
  <c r="J77" i="1"/>
  <c r="J78" i="1"/>
  <c r="I72" i="1"/>
  <c r="I73" i="1"/>
  <c r="I74" i="1"/>
  <c r="I75" i="1"/>
  <c r="I76" i="1"/>
  <c r="I77" i="1"/>
  <c r="I78" i="1"/>
  <c r="H72" i="1"/>
  <c r="H73" i="1"/>
  <c r="H74" i="1"/>
  <c r="H75" i="1"/>
  <c r="H76" i="1"/>
  <c r="H77" i="1"/>
  <c r="H78" i="1"/>
  <c r="G72" i="1"/>
  <c r="G73" i="1"/>
  <c r="G74" i="1"/>
  <c r="G75" i="1"/>
  <c r="G76" i="1"/>
  <c r="G77" i="1"/>
  <c r="G78" i="1"/>
  <c r="G71" i="1"/>
  <c r="H71" i="1"/>
  <c r="I71" i="1"/>
  <c r="J71" i="1"/>
  <c r="K71" i="1"/>
  <c r="F72" i="1"/>
  <c r="F73" i="1"/>
  <c r="F74" i="1"/>
  <c r="F75" i="1"/>
  <c r="F76" i="1"/>
  <c r="F77" i="1"/>
  <c r="F78" i="1"/>
  <c r="F71" i="1"/>
  <c r="K57" i="1"/>
  <c r="K58" i="1"/>
  <c r="K59" i="1"/>
  <c r="K60" i="1"/>
  <c r="K61" i="1"/>
  <c r="K62" i="1"/>
  <c r="K63" i="1"/>
  <c r="K64" i="1"/>
  <c r="K65" i="1"/>
  <c r="K66" i="1"/>
  <c r="K67" i="1"/>
  <c r="K68" i="1"/>
  <c r="K69" i="1"/>
  <c r="K70" i="1"/>
  <c r="J57" i="1"/>
  <c r="J58" i="1"/>
  <c r="J59" i="1"/>
  <c r="J60" i="1"/>
  <c r="J61" i="1"/>
  <c r="J62" i="1"/>
  <c r="J63" i="1"/>
  <c r="J64" i="1"/>
  <c r="J65" i="1"/>
  <c r="J66" i="1"/>
  <c r="J67" i="1"/>
  <c r="J68" i="1"/>
  <c r="J69" i="1"/>
  <c r="J70" i="1"/>
  <c r="I57" i="1"/>
  <c r="I58" i="1"/>
  <c r="I59" i="1"/>
  <c r="I60" i="1"/>
  <c r="I61" i="1"/>
  <c r="I62" i="1"/>
  <c r="I63" i="1"/>
  <c r="I64" i="1"/>
  <c r="I65" i="1"/>
  <c r="I66" i="1"/>
  <c r="I67" i="1"/>
  <c r="I68" i="1"/>
  <c r="I69" i="1"/>
  <c r="I70" i="1"/>
  <c r="H57" i="1"/>
  <c r="H58" i="1"/>
  <c r="H59" i="1"/>
  <c r="H60" i="1"/>
  <c r="H61" i="1"/>
  <c r="H62" i="1"/>
  <c r="H63" i="1"/>
  <c r="H64" i="1"/>
  <c r="H65" i="1"/>
  <c r="H66" i="1"/>
  <c r="H67" i="1"/>
  <c r="H68" i="1"/>
  <c r="H69" i="1"/>
  <c r="H70" i="1"/>
  <c r="G57" i="1"/>
  <c r="G58" i="1"/>
  <c r="G59" i="1"/>
  <c r="G60" i="1"/>
  <c r="G61" i="1"/>
  <c r="G62" i="1"/>
  <c r="G63" i="1"/>
  <c r="G64" i="1"/>
  <c r="G65" i="1"/>
  <c r="G66" i="1"/>
  <c r="G67" i="1"/>
  <c r="G68" i="1"/>
  <c r="G69" i="1"/>
  <c r="G70" i="1"/>
  <c r="G56" i="1"/>
  <c r="H56" i="1"/>
  <c r="I56" i="1"/>
  <c r="J56" i="1"/>
  <c r="K56" i="1"/>
  <c r="F57" i="1"/>
  <c r="F58" i="1"/>
  <c r="F59" i="1"/>
  <c r="F60" i="1"/>
  <c r="F61" i="1"/>
  <c r="F62" i="1"/>
  <c r="F63" i="1"/>
  <c r="F64" i="1"/>
  <c r="F65" i="1"/>
  <c r="F66" i="1"/>
  <c r="F67" i="1"/>
  <c r="F68" i="1"/>
  <c r="F69" i="1"/>
  <c r="F70" i="1"/>
  <c r="F56" i="1"/>
  <c r="K48" i="1"/>
  <c r="K49" i="1"/>
  <c r="K50" i="1"/>
  <c r="K51" i="1"/>
  <c r="K52" i="1"/>
  <c r="K53" i="1"/>
  <c r="K54" i="1"/>
  <c r="K55" i="1"/>
  <c r="J48" i="1"/>
  <c r="J49" i="1"/>
  <c r="J50" i="1"/>
  <c r="J51" i="1"/>
  <c r="J52" i="1"/>
  <c r="J53" i="1"/>
  <c r="J54" i="1"/>
  <c r="J55" i="1"/>
  <c r="I48" i="1"/>
  <c r="I49" i="1"/>
  <c r="I50" i="1"/>
  <c r="I51" i="1"/>
  <c r="I52" i="1"/>
  <c r="I53" i="1"/>
  <c r="I54" i="1"/>
  <c r="I55" i="1"/>
  <c r="H48" i="1"/>
  <c r="H49" i="1"/>
  <c r="H50" i="1"/>
  <c r="H51" i="1"/>
  <c r="H52" i="1"/>
  <c r="H53" i="1"/>
  <c r="H54" i="1"/>
  <c r="H55" i="1"/>
  <c r="G48" i="1"/>
  <c r="G49" i="1"/>
  <c r="G50" i="1"/>
  <c r="G51" i="1"/>
  <c r="G52" i="1"/>
  <c r="G53" i="1"/>
  <c r="G54" i="1"/>
  <c r="G55" i="1"/>
  <c r="G47" i="1"/>
  <c r="H47" i="1"/>
  <c r="I47" i="1"/>
  <c r="J47" i="1"/>
  <c r="K47" i="1"/>
  <c r="F48" i="1"/>
  <c r="F49" i="1"/>
  <c r="F50" i="1"/>
  <c r="F51" i="1"/>
  <c r="F52" i="1"/>
  <c r="F53" i="1"/>
  <c r="F54" i="1"/>
  <c r="F55" i="1"/>
  <c r="F47" i="1"/>
  <c r="K28" i="1"/>
  <c r="K29" i="1"/>
  <c r="K30" i="1"/>
  <c r="K31" i="1"/>
  <c r="K32" i="1"/>
  <c r="K33" i="1"/>
  <c r="K34" i="1"/>
  <c r="K35" i="1"/>
  <c r="K36" i="1"/>
  <c r="K37" i="1"/>
  <c r="K38" i="1"/>
  <c r="K39" i="1"/>
  <c r="K40" i="1"/>
  <c r="K41" i="1"/>
  <c r="K42" i="1"/>
  <c r="K43" i="1"/>
  <c r="K44" i="1"/>
  <c r="K45" i="1"/>
  <c r="K46" i="1"/>
  <c r="J28" i="1"/>
  <c r="J29" i="1"/>
  <c r="J30" i="1"/>
  <c r="J31" i="1"/>
  <c r="J32" i="1"/>
  <c r="J33" i="1"/>
  <c r="J34" i="1"/>
  <c r="J35" i="1"/>
  <c r="J36" i="1"/>
  <c r="J37" i="1"/>
  <c r="J38" i="1"/>
  <c r="J39" i="1"/>
  <c r="J40" i="1"/>
  <c r="J41" i="1"/>
  <c r="J42" i="1"/>
  <c r="J43" i="1"/>
  <c r="J44" i="1"/>
  <c r="J45" i="1"/>
  <c r="J46" i="1"/>
  <c r="I28" i="1"/>
  <c r="I29" i="1"/>
  <c r="I30" i="1"/>
  <c r="I31" i="1"/>
  <c r="I32" i="1"/>
  <c r="I33" i="1"/>
  <c r="I34" i="1"/>
  <c r="I35" i="1"/>
  <c r="I36" i="1"/>
  <c r="I37" i="1"/>
  <c r="I38" i="1"/>
  <c r="I39" i="1"/>
  <c r="I40" i="1"/>
  <c r="I41" i="1"/>
  <c r="I42" i="1"/>
  <c r="I43" i="1"/>
  <c r="I44" i="1"/>
  <c r="I45" i="1"/>
  <c r="I46" i="1"/>
  <c r="H28" i="1"/>
  <c r="H29" i="1"/>
  <c r="H30" i="1"/>
  <c r="H31" i="1"/>
  <c r="H32" i="1"/>
  <c r="H33" i="1"/>
  <c r="H34" i="1"/>
  <c r="H35" i="1"/>
  <c r="H36" i="1"/>
  <c r="H37" i="1"/>
  <c r="H38" i="1"/>
  <c r="H39" i="1"/>
  <c r="H40" i="1"/>
  <c r="H41" i="1"/>
  <c r="H42" i="1"/>
  <c r="H43" i="1"/>
  <c r="H44" i="1"/>
  <c r="H45" i="1"/>
  <c r="H46" i="1"/>
  <c r="G28" i="1"/>
  <c r="G29" i="1"/>
  <c r="G30" i="1"/>
  <c r="G31" i="1"/>
  <c r="G32" i="1"/>
  <c r="G33" i="1"/>
  <c r="G34" i="1"/>
  <c r="G35" i="1"/>
  <c r="G36" i="1"/>
  <c r="G37" i="1"/>
  <c r="G38" i="1"/>
  <c r="G39" i="1"/>
  <c r="G40" i="1"/>
  <c r="G41" i="1"/>
  <c r="G42" i="1"/>
  <c r="G43" i="1"/>
  <c r="G44" i="1"/>
  <c r="G45" i="1"/>
  <c r="G46" i="1"/>
  <c r="F28" i="1"/>
  <c r="F29" i="1"/>
  <c r="F30" i="1"/>
  <c r="F31" i="1"/>
  <c r="F32" i="1"/>
  <c r="F33" i="1"/>
  <c r="F34" i="1"/>
  <c r="F35" i="1"/>
  <c r="F36" i="1"/>
  <c r="F37" i="1"/>
  <c r="F38" i="1"/>
  <c r="F39" i="1"/>
  <c r="F40" i="1"/>
  <c r="F41" i="1"/>
  <c r="F42" i="1"/>
  <c r="F43" i="1"/>
  <c r="F44" i="1"/>
  <c r="F45" i="1"/>
  <c r="F46" i="1"/>
  <c r="F27" i="1"/>
  <c r="K12" i="1"/>
  <c r="K13" i="1"/>
  <c r="K14" i="1"/>
  <c r="K15" i="1"/>
  <c r="K16" i="1"/>
  <c r="K17" i="1"/>
  <c r="I12" i="1"/>
  <c r="I13" i="1"/>
  <c r="I14" i="1"/>
  <c r="I15" i="1"/>
  <c r="I16" i="1"/>
  <c r="I17" i="1"/>
  <c r="H12" i="1"/>
  <c r="H13" i="1"/>
  <c r="H14" i="1"/>
  <c r="H15" i="1"/>
  <c r="H16" i="1"/>
  <c r="H17" i="1"/>
  <c r="G12" i="1"/>
  <c r="G13" i="1"/>
  <c r="G14" i="1"/>
  <c r="G15" i="1"/>
  <c r="G16" i="1"/>
  <c r="G17" i="1"/>
  <c r="K4" i="1"/>
  <c r="K5" i="1"/>
  <c r="K6" i="1"/>
  <c r="K7" i="1"/>
  <c r="K8" i="1"/>
  <c r="K9" i="1"/>
  <c r="K10" i="1"/>
  <c r="I4" i="1"/>
  <c r="I5" i="1"/>
  <c r="I6" i="1"/>
  <c r="I7" i="1"/>
  <c r="I8" i="1"/>
  <c r="I9" i="1"/>
  <c r="I10" i="1"/>
  <c r="H4" i="1"/>
  <c r="H5" i="1"/>
  <c r="H6" i="1"/>
  <c r="H7" i="1"/>
  <c r="H8" i="1"/>
  <c r="H9" i="1"/>
  <c r="H10" i="1"/>
  <c r="G4" i="1"/>
  <c r="G5" i="1"/>
  <c r="G6" i="1"/>
  <c r="G7" i="1"/>
  <c r="G8" i="1"/>
  <c r="G9" i="1"/>
  <c r="G10" i="1"/>
  <c r="F4" i="1"/>
  <c r="F5" i="1"/>
  <c r="F6" i="1"/>
  <c r="F7" i="1"/>
  <c r="F8" i="1"/>
  <c r="F9" i="1"/>
  <c r="F10" i="1"/>
  <c r="K27" i="1"/>
  <c r="J27" i="1"/>
  <c r="I27" i="1"/>
  <c r="H27" i="1"/>
  <c r="G27" i="1"/>
  <c r="K19" i="1"/>
  <c r="K20" i="1"/>
  <c r="K21" i="1"/>
  <c r="K22" i="1"/>
  <c r="K23" i="1"/>
  <c r="K24" i="1"/>
  <c r="K25" i="1"/>
  <c r="K26" i="1"/>
  <c r="K18" i="1"/>
  <c r="J19" i="1"/>
  <c r="J20" i="1"/>
  <c r="J21" i="1"/>
  <c r="J22" i="1"/>
  <c r="J23" i="1"/>
  <c r="J24" i="1"/>
  <c r="J25" i="1"/>
  <c r="J26" i="1"/>
  <c r="J18" i="1"/>
  <c r="I19" i="1"/>
  <c r="I20" i="1"/>
  <c r="I21" i="1"/>
  <c r="I22" i="1"/>
  <c r="I23" i="1"/>
  <c r="I24" i="1"/>
  <c r="I25" i="1"/>
  <c r="I26" i="1"/>
  <c r="I18" i="1"/>
  <c r="H19" i="1"/>
  <c r="H20" i="1"/>
  <c r="H21" i="1"/>
  <c r="H22" i="1"/>
  <c r="H23" i="1"/>
  <c r="H24" i="1"/>
  <c r="H25" i="1"/>
  <c r="H26" i="1"/>
  <c r="H18" i="1"/>
  <c r="G19" i="1"/>
  <c r="G20" i="1"/>
  <c r="G21" i="1"/>
  <c r="G22" i="1"/>
  <c r="G23" i="1"/>
  <c r="G24" i="1"/>
  <c r="G25" i="1"/>
  <c r="G26" i="1"/>
  <c r="G18" i="1"/>
  <c r="J12" i="1"/>
  <c r="J13" i="1"/>
  <c r="J14" i="1"/>
  <c r="J15" i="1"/>
  <c r="J16" i="1"/>
  <c r="J17" i="1"/>
  <c r="J4" i="1"/>
  <c r="J5" i="1"/>
  <c r="J6" i="1"/>
  <c r="J7" i="1"/>
  <c r="J8" i="1"/>
  <c r="J9" i="1"/>
  <c r="J10" i="1"/>
  <c r="F19" i="1" l="1"/>
  <c r="F20" i="1"/>
  <c r="F21" i="1"/>
  <c r="F22" i="1"/>
  <c r="F23" i="1"/>
  <c r="F24" i="1"/>
  <c r="F25" i="1"/>
  <c r="F26" i="1"/>
  <c r="F18" i="1"/>
  <c r="F3" i="1" l="1"/>
  <c r="G3" i="1"/>
  <c r="H3" i="1"/>
  <c r="I3" i="1"/>
  <c r="J3" i="1"/>
  <c r="K3" i="1"/>
  <c r="F12" i="1" l="1"/>
  <c r="F13" i="1"/>
  <c r="F14" i="1"/>
  <c r="F15" i="1"/>
  <c r="F16" i="1"/>
  <c r="F17" i="1"/>
  <c r="J23" i="17"/>
  <c r="J6" i="17"/>
  <c r="I23" i="17"/>
  <c r="I6" i="17"/>
  <c r="H23" i="17"/>
  <c r="H6" i="17"/>
  <c r="G23" i="17"/>
  <c r="G6" i="17"/>
  <c r="E23" i="17"/>
  <c r="D23" i="17"/>
  <c r="D6" i="17"/>
  <c r="C23" i="17"/>
  <c r="C6" i="17"/>
  <c r="J19" i="17"/>
  <c r="J20" i="17"/>
  <c r="J21" i="17"/>
  <c r="J22" i="17"/>
  <c r="J18" i="17"/>
  <c r="I19" i="17"/>
  <c r="I20" i="17"/>
  <c r="I21" i="17"/>
  <c r="I22" i="17"/>
  <c r="I18" i="17"/>
  <c r="H19" i="17"/>
  <c r="H20" i="17"/>
  <c r="H21" i="17"/>
  <c r="H22" i="17"/>
  <c r="H18" i="17"/>
  <c r="G19" i="17"/>
  <c r="G20" i="17"/>
  <c r="G21" i="17"/>
  <c r="G22" i="17"/>
  <c r="G18" i="17"/>
  <c r="F19" i="17"/>
  <c r="F20" i="17"/>
  <c r="F21" i="17"/>
  <c r="F22" i="17"/>
  <c r="F18" i="17"/>
  <c r="E19" i="17"/>
  <c r="E20" i="17"/>
  <c r="E21" i="17"/>
  <c r="E22" i="17"/>
  <c r="E18" i="17"/>
  <c r="D19" i="17"/>
  <c r="D20" i="17"/>
  <c r="D21" i="17"/>
  <c r="D22" i="17"/>
  <c r="D18" i="17"/>
  <c r="C19" i="17"/>
  <c r="C20" i="17"/>
  <c r="C21" i="17"/>
  <c r="C22" i="17"/>
  <c r="B23" i="17"/>
  <c r="B6" i="17"/>
  <c r="C18" i="17"/>
  <c r="B19" i="17"/>
  <c r="B20" i="17"/>
  <c r="B21" i="17"/>
  <c r="B22" i="17"/>
  <c r="B18" i="17"/>
  <c r="G11" i="1"/>
  <c r="H11" i="1"/>
  <c r="I11" i="1"/>
  <c r="J11" i="1"/>
  <c r="K11" i="1"/>
  <c r="A9" i="16"/>
  <c r="E27" i="17" l="1"/>
  <c r="K19" i="17"/>
  <c r="F27" i="17"/>
  <c r="D27" i="17"/>
  <c r="G27" i="17"/>
  <c r="B27" i="17"/>
  <c r="K6" i="17"/>
  <c r="K18" i="17"/>
  <c r="C27" i="17"/>
  <c r="K20" i="17"/>
  <c r="K21" i="17"/>
  <c r="K22" i="17"/>
  <c r="K23" i="17"/>
  <c r="L2" i="1"/>
  <c r="C5" i="17" l="1"/>
  <c r="C3" i="17"/>
  <c r="D3" i="17"/>
  <c r="E3" i="17"/>
  <c r="F3" i="17"/>
  <c r="G3" i="17"/>
  <c r="H3" i="17"/>
  <c r="I3" i="17"/>
  <c r="J3" i="17"/>
  <c r="C4" i="17"/>
  <c r="D4" i="17"/>
  <c r="E4" i="17"/>
  <c r="F4" i="17"/>
  <c r="G4" i="17"/>
  <c r="H4" i="17"/>
  <c r="I4" i="17"/>
  <c r="J4" i="17"/>
  <c r="D5" i="17"/>
  <c r="E5" i="17"/>
  <c r="F5" i="17"/>
  <c r="G5" i="17"/>
  <c r="H5" i="17"/>
  <c r="I5" i="17"/>
  <c r="J5" i="17"/>
  <c r="J2" i="17"/>
  <c r="I2" i="17"/>
  <c r="H2" i="17"/>
  <c r="G2" i="17"/>
  <c r="B5" i="17"/>
  <c r="B4" i="17"/>
  <c r="B3" i="17"/>
  <c r="C2" i="17"/>
  <c r="D2" i="17"/>
  <c r="F2" i="17"/>
  <c r="E2" i="17"/>
  <c r="M2" i="1"/>
  <c r="N2" i="1"/>
  <c r="O2" i="1"/>
  <c r="P2" i="1"/>
  <c r="F11" i="1"/>
  <c r="K3" i="17" l="1"/>
  <c r="K4" i="17"/>
  <c r="K5" i="17"/>
  <c r="K2" i="17"/>
</calcChain>
</file>

<file path=xl/sharedStrings.xml><?xml version="1.0" encoding="utf-8"?>
<sst xmlns="http://schemas.openxmlformats.org/spreadsheetml/2006/main" count="581" uniqueCount="270">
  <si>
    <t>Category</t>
  </si>
  <si>
    <t>Our expectations</t>
  </si>
  <si>
    <t xml:space="preserve">Ways to meet our expectations </t>
  </si>
  <si>
    <t>Current status</t>
  </si>
  <si>
    <t>Action owner</t>
  </si>
  <si>
    <t>Ways to meet our expectations</t>
  </si>
  <si>
    <t>Number</t>
  </si>
  <si>
    <t>Partially meeting our expectation</t>
  </si>
  <si>
    <t>Not meeting our expectation</t>
  </si>
  <si>
    <t>Not Applicable</t>
  </si>
  <si>
    <t>Fully meeting our expectation</t>
  </si>
  <si>
    <t>Action Owner</t>
  </si>
  <si>
    <t>1.1.1</t>
  </si>
  <si>
    <t>1.1.2</t>
  </si>
  <si>
    <t>1.1.3</t>
  </si>
  <si>
    <t>1.1.4</t>
  </si>
  <si>
    <t>2.1.1</t>
  </si>
  <si>
    <t>2.1.2</t>
  </si>
  <si>
    <t>2.1.3</t>
  </si>
  <si>
    <t>3.1.1</t>
  </si>
  <si>
    <t>3.1.2</t>
  </si>
  <si>
    <t>3.1.3</t>
  </si>
  <si>
    <t>3.1.4</t>
  </si>
  <si>
    <t>3.1.5</t>
  </si>
  <si>
    <t>3.1.6</t>
  </si>
  <si>
    <t>3.2.1</t>
  </si>
  <si>
    <t>3.2.2</t>
  </si>
  <si>
    <t>3.2.3</t>
  </si>
  <si>
    <t>Reference</t>
  </si>
  <si>
    <t>4.1.1</t>
  </si>
  <si>
    <t>4.1.2</t>
  </si>
  <si>
    <t>4.1.3</t>
  </si>
  <si>
    <t>4.2.1</t>
  </si>
  <si>
    <t>4.2.2</t>
  </si>
  <si>
    <t>4.2.3</t>
  </si>
  <si>
    <t>5.1.1</t>
  </si>
  <si>
    <t>5.1.2</t>
  </si>
  <si>
    <t>5.1.3</t>
  </si>
  <si>
    <t>5.1.4</t>
  </si>
  <si>
    <t>5.2.1</t>
  </si>
  <si>
    <t>5.2.2</t>
  </si>
  <si>
    <t>6.1.1</t>
  </si>
  <si>
    <t>6.1.2</t>
  </si>
  <si>
    <t>6.1.3</t>
  </si>
  <si>
    <t>6.2.1</t>
  </si>
  <si>
    <t>6.2.2</t>
  </si>
  <si>
    <t>6.2.3</t>
  </si>
  <si>
    <t>6.3.1</t>
  </si>
  <si>
    <t>6.3.2</t>
  </si>
  <si>
    <t>7.1.1</t>
  </si>
  <si>
    <t>7.1.2</t>
  </si>
  <si>
    <t>7.1.3</t>
  </si>
  <si>
    <t>7.2.1</t>
  </si>
  <si>
    <t>7.2.2</t>
  </si>
  <si>
    <t>7.2.3</t>
  </si>
  <si>
    <t>7.2.4</t>
  </si>
  <si>
    <t>7.2.5</t>
  </si>
  <si>
    <t>8.1.1</t>
  </si>
  <si>
    <t>8.1.2</t>
  </si>
  <si>
    <t>8.1.3</t>
  </si>
  <si>
    <t>8.1.4</t>
  </si>
  <si>
    <t>8.1.5</t>
  </si>
  <si>
    <t>8.1.6</t>
  </si>
  <si>
    <t>9.1.1</t>
  </si>
  <si>
    <t>9.1.2</t>
  </si>
  <si>
    <t>9.1.3</t>
  </si>
  <si>
    <t>9.1.4</t>
  </si>
  <si>
    <t>Blank</t>
  </si>
  <si>
    <t>Total</t>
  </si>
  <si>
    <t>Actions</t>
  </si>
  <si>
    <t>Action Status</t>
  </si>
  <si>
    <t>Not started</t>
  </si>
  <si>
    <t>In progress</t>
  </si>
  <si>
    <t>On track</t>
  </si>
  <si>
    <t>Overdue</t>
  </si>
  <si>
    <t>Completed</t>
  </si>
  <si>
    <t>Action rejected</t>
  </si>
  <si>
    <t>Reasons for Status</t>
  </si>
  <si>
    <t>Current Status</t>
  </si>
  <si>
    <t>Reasons fo Status</t>
  </si>
  <si>
    <t>Action(s)</t>
  </si>
  <si>
    <t>Due date
(DD/MM/YYYY)</t>
  </si>
  <si>
    <t>Due Date
(DD/MM/YYYY)</t>
  </si>
  <si>
    <t>Due date
(DD/MM/YYY)</t>
  </si>
  <si>
    <t>Completion date
(DD/MM/YYYY)</t>
  </si>
  <si>
    <t>4.1.4</t>
  </si>
  <si>
    <t>5.2.3</t>
  </si>
  <si>
    <t>6.2.4</t>
  </si>
  <si>
    <t>6.3.3</t>
  </si>
  <si>
    <t>6.1.4</t>
  </si>
  <si>
    <t>6.1.5</t>
  </si>
  <si>
    <t>8.1.7</t>
  </si>
  <si>
    <t>8.1.8</t>
  </si>
  <si>
    <t>9.1.5</t>
  </si>
  <si>
    <t>9.1.6</t>
  </si>
  <si>
    <t>Data Sharing Toolkit Tracker</t>
  </si>
  <si>
    <t>Data Sharing Tracker
Master Sheet</t>
  </si>
  <si>
    <t>Information sharing is considered and assessed carefully in line with legal requirements and policy. Decisions are documented and procedures are in place to ensure they are approved at the appropriate senior level. Staff likely to make decisions about sharing are adequately trained and made aware of legal requirements and responsibilities.</t>
  </si>
  <si>
    <t xml:space="preserve">	Implement clear policies, procedures and guidance about data sharing, including who has the authority to make decisions about systematic data sharing or one-off disclosures, and when it is appropriate to do so.</t>
  </si>
  <si>
    <t xml:space="preserve">	Identify staff that are likely to have responsibility for data sharing decision-making and ensure they have appropriate training, including induction and refresher training. </t>
  </si>
  <si>
    <t xml:space="preserve">	Ensure that staff who are likely to make decisions about sharing children's information complete specific training. </t>
  </si>
  <si>
    <t xml:space="preserve">	Document all sharing decisions for audit, monitoring and investigation purposes (eg use the data sharing decision form template in the ICO's data sharing code).</t>
  </si>
  <si>
    <t xml:space="preserve">	Involve the DPO in the decision-making process.</t>
  </si>
  <si>
    <t xml:space="preserve">	Document any advice from the DPO or other people involved in the decision-making process. </t>
  </si>
  <si>
    <t xml:space="preserve">	Undertake a data protection impact assessment (DPIA), or at least complete DPIA screening, to assess and work out how to mitigate any risks in proposed data sharing activities. </t>
  </si>
  <si>
    <t xml:space="preserve">	Keep policies related to systematic and one-off sharing under regular review to ensure these remain up-to-date and effective.</t>
  </si>
  <si>
    <t>1.1.5</t>
  </si>
  <si>
    <t>1.1.6</t>
  </si>
  <si>
    <t>1.1.7</t>
  </si>
  <si>
    <t>1.1.8</t>
  </si>
  <si>
    <t>Informed decision making</t>
  </si>
  <si>
    <t>People are informed about their personal information being shared.</t>
  </si>
  <si>
    <t>2.1.4</t>
  </si>
  <si>
    <t>2.1.5</t>
  </si>
  <si>
    <t>2.1.6</t>
  </si>
  <si>
    <t>2.1.7</t>
  </si>
  <si>
    <t xml:space="preserve">	Make privacy information publicly available and ensure it actively informs people what information you are sharing, who you are sharing it with and the purpose for the sharing, in line with the requirements under article 13 UK GDPR (unless an exemption applies).</t>
  </si>
  <si>
    <t xml:space="preserve">	Use plain and age-appropriate language within privacy information to ensure it is accessible to the audience. </t>
  </si>
  <si>
    <t xml:space="preserve">	Identify at least one lawful basis for sharing and provide this information in a way that people can understand. If more than one lawful basis applies, explain the circumstances and processing that each lawful basis applies to.</t>
  </si>
  <si>
    <t xml:space="preserve">	Give clear direction in data sharing privacy information on how people may exercise their rights with the organisations that you are sharing their information with.</t>
  </si>
  <si>
    <t xml:space="preserve">	Inform people of any intention to transfer information to a third country or international organisation. This also includes any adequacy decision and appropriate safeguards, together with details on where to access them.</t>
  </si>
  <si>
    <t xml:space="preserve">	Update privacy information to inform people about any changes to data sharing activities, including the impact of those changes. </t>
  </si>
  <si>
    <t xml:space="preserve">	Put agreements in place, where parties are acting as joint controllers, which specify their duties to provide privacy information under articles 13 &amp; 14 (article 26 of the UK GDPR).</t>
  </si>
  <si>
    <t>Privacy information</t>
  </si>
  <si>
    <t>There is a process to assess the legality of sharing and document any outcomes.</t>
  </si>
  <si>
    <t xml:space="preserve">Complete an assessment of the legality of the sharing and document the outcome. </t>
  </si>
  <si>
    <t>Ensure that the purpose of sharing is compatible with the purposes for which the information was originally collected (unless a valid exemption applies) (article 5(1)b or DPA18 section 36, or both).</t>
  </si>
  <si>
    <r>
      <t>Carry out a legitimate interest assessment (LIA), if you are relying on legitimate as the lawful basis for sharing.</t>
    </r>
    <r>
      <rPr>
        <sz val="12"/>
        <color rgb="FF1E1E1E"/>
        <rFont val="Segoe UI Symbol"/>
        <family val="2"/>
      </rPr>
      <t xml:space="preserve"> </t>
    </r>
    <r>
      <rPr>
        <sz val="12"/>
        <color rgb="FF000000"/>
        <rFont val="Verdana"/>
        <family val="2"/>
      </rPr>
      <t xml:space="preserve"> </t>
    </r>
  </si>
  <si>
    <t xml:space="preserve">Document the lawful basis (article 9,10 or DPA18 section 35, or both) and relevant conditions from schedule 1 or 9 of the DPA18, if the information you are sharing includes special category or criminal offence information under the UK GDPR.  </t>
  </si>
  <si>
    <t>Assess whether there is compelling reason to share it in line with the ICO’s data sharing code and the children’s code, prior to doing so.</t>
  </si>
  <si>
    <t>For public authorities - Consider whether there is the legal power to share (outside the UK GDPR or DPA18) (ie a statutory obligation). Document the express or implied statutory legal power relied on.</t>
  </si>
  <si>
    <t>There is a process to assess the potential risks and benefits of sharing and any outcomes are documented.</t>
  </si>
  <si>
    <r>
      <rPr>
        <sz val="12"/>
        <color theme="1"/>
        <rFont val="Verdana"/>
        <family val="2"/>
      </rPr>
      <t>Complete a DPIA to assess the risks before entering into any new data sharing activity. There is an obligation to do this when sharing is likely to result in a high risk to people’s rights and freedoms.</t>
    </r>
    <r>
      <rPr>
        <sz val="12"/>
        <color rgb="FF1E1E1E"/>
        <rFont val="Segoe UI Symbol"/>
        <family val="2"/>
      </rPr>
      <t xml:space="preserve"> </t>
    </r>
  </si>
  <si>
    <t>Always complete a DPIA if the data sharing involves children's personal information, in line with the data sharing code.</t>
  </si>
  <si>
    <t>Seek input from all stakeholders to ensure that you properly consider risk factors when you are relying on a DPIA that is produced by other parties involved in the sharing.</t>
  </si>
  <si>
    <t>Assessing the legality, risks and benefits</t>
  </si>
  <si>
    <t>There is a clear understanding of the distinction between data sharing on a controller to controller (C2C) basis and the use of data processors who process information under instruction (on a controller to processor basis (C2P)) under the UK GDPR and the DPA 2018.</t>
  </si>
  <si>
    <t>Have separate policies that clearly distinguish between the requirements for sharing information on a C2C or C2P basis.</t>
  </si>
  <si>
    <t>Avoid using data sharing agreements that are drafted for use on a C2C basis, if you are instructing third-party processors to process information under instruction.</t>
  </si>
  <si>
    <t>Data sharing agreements are agreed with all parties that personal information is routinely shared with and are sufficiently detailed (give sufficient direction to both parties to ensure that the requirements of the law are met).</t>
  </si>
  <si>
    <t>For public authorities - Ensure the agreement covers responsibilities and procedures for responding to freedom of information requests and the need to include certain types of information in publication schemes.</t>
  </si>
  <si>
    <t>4.2.4</t>
  </si>
  <si>
    <t>4.2.5</t>
  </si>
  <si>
    <t>4.2.6</t>
  </si>
  <si>
    <t>There is a log or record of all data sharing agreements.</t>
  </si>
  <si>
    <t xml:space="preserve">Include data sharing within the data mapping and data flow analysis. </t>
  </si>
  <si>
    <t>Include data sharing information on the record of processing activities (ROPA). Include categories of recipients that personal information will be disclosed to, including recipients in third countries or international organisations.</t>
  </si>
  <si>
    <t>4.3.1</t>
  </si>
  <si>
    <t>4.3.2</t>
  </si>
  <si>
    <t>4.3.3</t>
  </si>
  <si>
    <t>4.3.4</t>
  </si>
  <si>
    <t xml:space="preserve">	Keep a log of sharing agreements that details the nature of the sharing and the partners.</t>
  </si>
  <si>
    <t xml:space="preserve">	Assign information asset owners (IAOs) to oversee any information sharing within their information assets.</t>
  </si>
  <si>
    <t xml:space="preserve">	Ensure agreements specify which controller is the contact point for people to exercise their rights, if parties are acting as joint controllers (article 26 of the UK GDPR and section 58 of the DPA18).</t>
  </si>
  <si>
    <t xml:space="preserve">	Implement procedures and guidance covering day-to-day operations to support the agreements.</t>
  </si>
  <si>
    <t xml:space="preserve">	Ensure data flow mapping analysis shows a clear differentiation between information that is shared with other organisations (C2C) and information that is processed by a data processor under instruction (C2P).</t>
  </si>
  <si>
    <t>Where information is shared with parties outside the UK: 
-	 check whether the restricted transfer is covered by adequacy regulations or an article 49 exemption applies; and
-	 if not, carry out a risk assessment and implement an article 46 transfer mechanism (along with any required additional steps or protections).</t>
  </si>
  <si>
    <t>Include the following details in data sharing agreements:
-	 the parties' roles;
-	 the purpose of the data sharing;
-	 what is going to happen to the information at each stage; and
-	 the standards set (with a high privacy default for children).</t>
  </si>
  <si>
    <t xml:space="preserve">	Agree written data sharing agreements with all the relevant parties and ensure senior management sign them off.</t>
  </si>
  <si>
    <t xml:space="preserve">	Educate staff on the distinction between C2C and C2P data sharing.</t>
  </si>
  <si>
    <t>Data sharing agreements are reviewed on a regular basis.</t>
  </si>
  <si>
    <t xml:space="preserve">	Create a review process to regularly examine whether data sharing under your agreements continues to be appropriate.</t>
  </si>
  <si>
    <t xml:space="preserve">	Ensure partner organisations are removed from or added to agreements, when required.</t>
  </si>
  <si>
    <t>Implement processes to review agreements following: 
- 	a change in circumstances for sharing partners;
- 	a change in the reason for the data sharing; 
- 	a significant complaint; or 
- 	a security breach.</t>
  </si>
  <si>
    <t xml:space="preserve">	Regularly include the outcomes of the reviews on the agenda for the information governance board (or equivalent).</t>
  </si>
  <si>
    <t>4.4.1</t>
  </si>
  <si>
    <t>4.4.2</t>
  </si>
  <si>
    <t>4.4.3</t>
  </si>
  <si>
    <t>4.4.4</t>
  </si>
  <si>
    <t>Data sharing agreement and logs</t>
  </si>
  <si>
    <t>There are controls in place to ensure that the information shared is adequate for the purpose, accurate and of appropriate quality.</t>
  </si>
  <si>
    <t>5.1.5</t>
  </si>
  <si>
    <t>5.1.6</t>
  </si>
  <si>
    <t xml:space="preserve">	Minimise shared personal information to agreed data sets or redact and clearly distinguish between fact and opinion.</t>
  </si>
  <si>
    <t xml:space="preserve">	Create a process to assess whether the information shared is as complete as possible (within the bounds of what you have defined and agreed to share).</t>
  </si>
  <si>
    <t xml:space="preserve">	Seek technical advice before sharing information, if different systems are involved.</t>
  </si>
  <si>
    <t xml:space="preserve">	Record information in the same format, abiding by open standards when applicable.</t>
  </si>
  <si>
    <t xml:space="preserve">	Inform recipients when you amend or update shared information.</t>
  </si>
  <si>
    <t xml:space="preserve">	Implement regular quality checks or verification processes to assess whether shared information is accurate and up-to-date. This applies to all sharing partners.</t>
  </si>
  <si>
    <t>There are controls in place to ensure that the information shared is not retained for longer than necessary by all parties.</t>
  </si>
  <si>
    <t xml:space="preserve">	Ensure common retention and disposal arrangements are agreed between all parties prior to sharing information. </t>
  </si>
  <si>
    <t xml:space="preserve">	Document the agreed retention and disposal arrangements within data sharing agreements.</t>
  </si>
  <si>
    <t>Seek guarantees that recipients will delete, destroy or return shared information:
- 	once the purpose is served; 
- 	when a relevant retention period expires; or 
- 	in the event of a breach, if appropriate.</t>
  </si>
  <si>
    <t>Information accuracy, quality and retention</t>
  </si>
  <si>
    <t>6.1.6</t>
  </si>
  <si>
    <t>Information security</t>
  </si>
  <si>
    <t>There are appropriate security measures in place to protect the information received and transmitted.</t>
  </si>
  <si>
    <t xml:space="preserve">	Analyse the risks to determine the appropriate security measures for information that is transmitted or received. For example, by assessing the nature and sensitivity of the shared information. Also assess the confidentiality of the shared information, or any protective marking scheme. For example, encrypt 'confidential' personal information.</t>
  </si>
  <si>
    <t xml:space="preserve">	Set out how information will be shared (and the agreed security standards) within written agreements and supporting procedures. For example, by recorded post, encrypted email or secure file transfer protocol (SFTP).</t>
  </si>
  <si>
    <t xml:space="preserve">	Actively obtain regular assurance on the security of any intermediate platform used for sharing information that is not under your direct monitoring and control.</t>
  </si>
  <si>
    <t xml:space="preserve">	Establish a back-up process to ensure you can restore access to information in the event of a breach. </t>
  </si>
  <si>
    <t xml:space="preserve">	Review and re-confirm security measures and assurances between sharing partners on a regular basis or when any of the partners make changes to its IT systems or security protocols.</t>
  </si>
  <si>
    <t xml:space="preserve">	Document and implement overarching information security policies and procedures across the organisation.</t>
  </si>
  <si>
    <t>There are appropriate levels of access control in place if information is shared by giving third parties direct access to systems.</t>
  </si>
  <si>
    <t xml:space="preserve">	Ensure sharing partners provide documented access control policies.</t>
  </si>
  <si>
    <t xml:space="preserve">	Obtain assurances that access control is formally implemented by all sharing partners.</t>
  </si>
  <si>
    <t xml:space="preserve">	Obtain assurances from sharing partners that only agreed points of contact or specific categories of employee have access to the shared information.</t>
  </si>
  <si>
    <t xml:space="preserve">	Regularly test, assess and evaluate the effectiveness of the access control measures that you have implemented.</t>
  </si>
  <si>
    <t>There are effective incident management procedures in place with all sharing partners.</t>
  </si>
  <si>
    <t>6.3.4</t>
  </si>
  <si>
    <t xml:space="preserve">	Ensure sharing partners provide documented incident management procedures.</t>
  </si>
  <si>
    <t xml:space="preserve">	Obtain assurances that formal incident management procedures are implemented and regularly tested.</t>
  </si>
  <si>
    <t xml:space="preserve">	Ensure there are procedures in place to promptly report, investigate, and resolve security incidents.</t>
  </si>
  <si>
    <t xml:space="preserve">	Keep a log of actual and potential security incidents relating to data sharing.</t>
  </si>
  <si>
    <t>Establish key points of contacts with all sharing partners so that incidents can be reported quickly and investigated.</t>
  </si>
  <si>
    <t>6.3.5</t>
  </si>
  <si>
    <t>Procedures are in place for responding to ad hoc third-party requests for personal information.</t>
  </si>
  <si>
    <t xml:space="preserve">	Implement a policy or procedure for responding to ad hoc third-party requests for personal information and communicate it to staff.</t>
  </si>
  <si>
    <t xml:space="preserve">	Keep a record on the person's file, spreadsheet or monitoring documents indicating when there is a verbal or written disclosure to third parties.</t>
  </si>
  <si>
    <t xml:space="preserve">	Consider whether you should put a data sharing agreement in place with the third party, if their ad hoc requests become more frequent.</t>
  </si>
  <si>
    <t>Written records are kept of responses and approvals for third-party requests for personal information.</t>
  </si>
  <si>
    <t xml:space="preserve">	Keep a record on the person's file, in a spreadsheet or monitoring documents indicating verbal or written disclosures to third parties.</t>
  </si>
  <si>
    <t xml:space="preserve">	Keep a record of the steps taken to identify the nature of the disclosure, the requester and the reason for it.</t>
  </si>
  <si>
    <t xml:space="preserve">	Keep a record of all disclosure approvals, where appropriate</t>
  </si>
  <si>
    <t xml:space="preserve">	Conduct quality assurance on verbal and written disclosures to provide assurances that staff are following procedures  and actioning disclosures lawfully.</t>
  </si>
  <si>
    <t xml:space="preserve">	Log all inappropriate disclosures as a personal data breach and take appropriate action. </t>
  </si>
  <si>
    <t>Disclosures</t>
  </si>
  <si>
    <t>There are active operational controls and processes in place to ensure that large volumes of information in a database or list are being shared in compliance with the law.</t>
  </si>
  <si>
    <t>8.1.9</t>
  </si>
  <si>
    <t xml:space="preserve">	Ensure written data sharing agreements are detailed enough to meet the requirements of the data sharing code.</t>
  </si>
  <si>
    <t xml:space="preserve">	Ensure data sharing agreements are signed off by senior management.</t>
  </si>
  <si>
    <t xml:space="preserve">	Train teams involved in configuring or generating bulk personal information transfers appropriately. </t>
  </si>
  <si>
    <t xml:space="preserve">	Ensure these teams clearly understand the authorisation processes, prior to releasing any information or adjusting existing data sets.</t>
  </si>
  <si>
    <t xml:space="preserve">	Develop an approval process for adjustments to existing data sets before changes are actioned. Evidence the change management process. </t>
  </si>
  <si>
    <t xml:space="preserve">	Clearly define the specific roles that have the authority to configure or generate data sets for release to data sharing partners.</t>
  </si>
  <si>
    <t xml:space="preserve">	Clearly define the specific roles that have the authority to release information to sharing partners. </t>
  </si>
  <si>
    <t xml:space="preserve">	Implement processes to monitor platforms and other data sharing mechanisms and ensure they are functioning as they should.</t>
  </si>
  <si>
    <t>Tell sharing partners: 
- 	the source of the information; 
- 	the lawful basis you obtained it on;
- 	how you initially collected it; and 
- 	what you told people at the time about the purposes you are processing it for.</t>
  </si>
  <si>
    <t>Bulk transfers of personal info in databases or lists</t>
  </si>
  <si>
    <t>There are plans in place that can be activated should information need to be shared rapidly in an urgent situation or emergency.</t>
  </si>
  <si>
    <t xml:space="preserve">	Consider and document the types of information you are likely to need to share in advance and where this is held.</t>
  </si>
  <si>
    <t xml:space="preserve">	Document clear plans that outline when and how you share information in an emergency and who has authority to make these decisions.</t>
  </si>
  <si>
    <t xml:space="preserve">	Include a risk assessment as part of any pre-existing DPIA, and refer to business continuity and disaster recovery plans.</t>
  </si>
  <si>
    <t xml:space="preserve">	Consider and document all security measures that you will take if you are required to share in an urgent situation or emergency.</t>
  </si>
  <si>
    <t xml:space="preserve">	Put data sharing agreements in place for this type of emergency sharing in advance, where you know the likely sharing partners.</t>
  </si>
  <si>
    <t xml:space="preserve">	Train staff on emergency plans and how to share information in these situations.</t>
  </si>
  <si>
    <t>Information sharing in an urgent situation or emergency</t>
  </si>
  <si>
    <t>4.3.5</t>
  </si>
  <si>
    <t>4.3.6</t>
  </si>
  <si>
    <t>Maintain a record of what was shared and when, so you can: 
- 	act on a person’s request to exercise their rights under UK GDPR; or 
- 	know whether they are affected if there is a data breach</t>
  </si>
  <si>
    <t xml:space="preserve">	Put in place appropriate information tracking, tracing and labelling procedures to understand what information has gone where and when. In particular, if there are large information transfers or information is shared to enable artificial intelligence services.</t>
  </si>
  <si>
    <t>1. Informed decision making</t>
  </si>
  <si>
    <t>2. Privacy information</t>
  </si>
  <si>
    <t>3. Assessing the legality risks and benefits</t>
  </si>
  <si>
    <t>4. Data sharing agreements &amp; logs</t>
  </si>
  <si>
    <t>5. Accuracy quality &amp; retention</t>
  </si>
  <si>
    <t>6. Information security</t>
  </si>
  <si>
    <t>7. Disclosures</t>
  </si>
  <si>
    <t>8. Bulk transfers</t>
  </si>
  <si>
    <t>9. Urgent emergency sharing</t>
  </si>
  <si>
    <t xml:space="preserve">
You can use this Tracker to record and track your actions once you have read the toolkit. 
The first tab is called ‘Dashboard’. The dashboard will update automatically when you fill in the spreadsheet.
The next tab is called ‘Master Sheet’. This shows the toolkit and records all your responses in one place.
We have suggested some columns to help you to build your own action plan and improve your compliance. However, as the spreadsheet contains formula we would not recommend altering any of the existing columns. If you do make changes, you may impact the dashboard, master sheet or general functionality. Please note that we cannot offer support for maintaining the spreadsheet.
Key phrases:
Current status – This refers to whether you are ‘fully meeting our expectation’, ‘partially meeting our expectation’, or ‘not meeting our expectation’. You can also record the status as ‘not applicable’ to your organisation. You can choose the status from a drop-down list.
Reasons for status – You can record the reasons why you have chosen the ‘Current status’ for this expectation.
Actions – You can describe what you need to do next to meet the expectation.
Action Owner(s) – You can specify who is responsible for the action.
Action Status – You can choose what stage the action is at from a drop-down list. 
Due Date – You can record when you expect to complete the action.
The Data Protection Audit Framework, including the Tracker, is available under the terms of the Open Government Licence v3.0.</t>
  </si>
  <si>
    <t>Document Control Panel:</t>
  </si>
  <si>
    <t>Document name/title </t>
  </si>
  <si>
    <t>Version number</t>
  </si>
  <si>
    <t>1.0</t>
  </si>
  <si>
    <r>
      <t xml:space="preserve">Status </t>
    </r>
    <r>
      <rPr>
        <sz val="12"/>
        <rFont val="Verdana"/>
        <family val="2"/>
      </rPr>
      <t>(draft, published or superseded)</t>
    </r>
  </si>
  <si>
    <t>Published</t>
  </si>
  <si>
    <t>Department/Team</t>
  </si>
  <si>
    <t xml:space="preserve">Assurance (Audit) </t>
  </si>
  <si>
    <t>Relevant or related policies</t>
  </si>
  <si>
    <t>N/A</t>
  </si>
  <si>
    <r>
      <t xml:space="preserve">Distribution </t>
    </r>
    <r>
      <rPr>
        <sz val="12"/>
        <rFont val="Verdana"/>
        <family val="2"/>
      </rPr>
      <t>(internal or external)</t>
    </r>
  </si>
  <si>
    <t>External</t>
  </si>
  <si>
    <t>Version History Panel:</t>
  </si>
  <si>
    <t>Version </t>
  </si>
  <si>
    <t>Changes made </t>
  </si>
  <si>
    <t>Date </t>
  </si>
  <si>
    <t>Published document</t>
  </si>
  <si>
    <t>7/10/24</t>
  </si>
  <si>
    <t>Data sharing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</si>
</sst>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u/>
      <sz val="11"/>
      <color theme="10"/>
      <name val="Calibri"/>
      <family val="2"/>
      <scheme val="minor"/>
    </font>
    <font>
      <u/>
      <sz val="12"/>
      <color theme="10"/>
      <name val="Calibri"/>
      <family val="2"/>
      <scheme val="minor"/>
    </font>
    <font>
      <sz val="11"/>
      <color theme="1"/>
      <name val="Verdana"/>
      <family val="2"/>
    </font>
    <font>
      <sz val="11"/>
      <name val="Verdana"/>
      <family val="2"/>
    </font>
    <font>
      <sz val="12"/>
      <color theme="1"/>
      <name val="Georgia"/>
      <family val="1"/>
    </font>
    <font>
      <b/>
      <sz val="26"/>
      <color theme="0"/>
      <name val="Georgia"/>
      <family val="1"/>
    </font>
    <font>
      <sz val="18"/>
      <color rgb="FF003768"/>
      <name val="Georgia"/>
      <family val="1"/>
    </font>
    <font>
      <sz val="11"/>
      <color rgb="FF003768"/>
      <name val="Georgia"/>
      <family val="1"/>
    </font>
    <font>
      <sz val="14"/>
      <color theme="0"/>
      <name val="Verdana"/>
      <family val="2"/>
    </font>
    <font>
      <sz val="12"/>
      <color theme="1"/>
      <name val="Verdana"/>
      <family val="2"/>
    </font>
    <font>
      <b/>
      <sz val="12"/>
      <color theme="1"/>
      <name val="Verdana"/>
      <family val="2"/>
    </font>
    <font>
      <b/>
      <sz val="12"/>
      <color theme="0"/>
      <name val="Verdana"/>
      <family val="2"/>
    </font>
    <font>
      <sz val="12"/>
      <name val="Verdana"/>
      <family val="2"/>
    </font>
    <font>
      <b/>
      <sz val="12"/>
      <name val="Verdana"/>
      <family val="2"/>
    </font>
    <font>
      <sz val="12"/>
      <color rgb="FF000000"/>
      <name val="Verdana"/>
      <family val="2"/>
    </font>
    <font>
      <b/>
      <sz val="40"/>
      <color theme="0"/>
      <name val="Verdana"/>
      <family val="2"/>
    </font>
    <font>
      <sz val="12"/>
      <color rgb="FF003768"/>
      <name val="Verdana"/>
      <family val="2"/>
    </font>
    <font>
      <sz val="8"/>
      <name val="Calibri"/>
      <family val="2"/>
      <scheme val="minor"/>
    </font>
    <font>
      <sz val="12"/>
      <color rgb="FF1E1E1E"/>
      <name val="Segoe UI Symbol"/>
      <family val="2"/>
    </font>
    <font>
      <sz val="12"/>
      <color rgb="FF000000"/>
      <name val="Symbol"/>
      <family val="2"/>
      <charset val="2"/>
    </font>
    <font>
      <b/>
      <sz val="36"/>
      <color theme="0"/>
      <name val="Verdana"/>
      <family val="2"/>
    </font>
    <font>
      <sz val="36"/>
      <color theme="0"/>
      <name val="Verdana"/>
      <family val="2"/>
    </font>
    <font>
      <b/>
      <sz val="36"/>
      <name val="Verdana"/>
      <family val="2"/>
    </font>
    <font>
      <b/>
      <sz val="11"/>
      <name val="Verdana"/>
      <family val="2"/>
    </font>
  </fonts>
  <fills count="19">
    <fill>
      <patternFill patternType="none"/>
    </fill>
    <fill>
      <patternFill patternType="gray125"/>
    </fill>
    <fill>
      <patternFill patternType="solid">
        <fgColor theme="0"/>
        <bgColor indexed="64"/>
      </patternFill>
    </fill>
    <fill>
      <patternFill patternType="solid">
        <fgColor rgb="FF003768"/>
        <bgColor indexed="64"/>
      </patternFill>
    </fill>
    <fill>
      <patternFill patternType="solid">
        <fgColor rgb="FF4E8ABE"/>
        <bgColor indexed="64"/>
      </patternFill>
    </fill>
    <fill>
      <patternFill patternType="solid">
        <fgColor rgb="FFFFE153"/>
        <bgColor indexed="64"/>
      </patternFill>
    </fill>
    <fill>
      <patternFill patternType="solid">
        <fgColor rgb="FF26BCD7"/>
        <bgColor indexed="64"/>
      </patternFill>
    </fill>
    <fill>
      <patternFill patternType="solid">
        <fgColor rgb="FF791D7E"/>
        <bgColor indexed="64"/>
      </patternFill>
    </fill>
    <fill>
      <patternFill patternType="solid">
        <fgColor rgb="FFF99D31"/>
        <bgColor indexed="64"/>
      </patternFill>
    </fill>
    <fill>
      <patternFill patternType="solid">
        <fgColor rgb="FF00853F"/>
        <bgColor indexed="64"/>
      </patternFill>
    </fill>
    <fill>
      <patternFill patternType="solid">
        <fgColor rgb="FFC11728"/>
        <bgColor indexed="64"/>
      </patternFill>
    </fill>
    <fill>
      <patternFill patternType="solid">
        <fgColor rgb="FFDC83A6"/>
        <bgColor indexed="64"/>
      </patternFill>
    </fill>
    <fill>
      <patternFill patternType="solid">
        <fgColor rgb="FFEC008C"/>
        <bgColor indexed="64"/>
      </patternFill>
    </fill>
    <fill>
      <patternFill patternType="solid">
        <fgColor rgb="FFFF0000"/>
        <bgColor indexed="64"/>
      </patternFill>
    </fill>
    <fill>
      <patternFill patternType="solid">
        <fgColor rgb="FFA5A5A5"/>
        <bgColor indexed="64"/>
      </patternFill>
    </fill>
    <fill>
      <patternFill patternType="solid">
        <fgColor rgb="FFEDEDED"/>
        <bgColor indexed="64"/>
      </patternFill>
    </fill>
    <fill>
      <patternFill patternType="solid">
        <fgColor theme="8" tint="0.39997558519241921"/>
        <bgColor indexed="64"/>
      </patternFill>
    </fill>
    <fill>
      <patternFill patternType="solid">
        <fgColor rgb="FFB4C6E7"/>
        <bgColor indexed="64"/>
      </patternFill>
    </fill>
    <fill>
      <patternFill patternType="solid">
        <fgColor rgb="FFD9E2F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A5A5A5"/>
      </left>
      <right/>
      <top style="medium">
        <color rgb="FFA5A5A5"/>
      </top>
      <bottom style="medium">
        <color rgb="FFA5A5A5"/>
      </bottom>
      <diagonal/>
    </border>
    <border>
      <left/>
      <right/>
      <top style="medium">
        <color rgb="FFA5A5A5"/>
      </top>
      <bottom style="medium">
        <color rgb="FFA5A5A5"/>
      </bottom>
      <diagonal/>
    </border>
    <border>
      <left style="medium">
        <color theme="0" tint="-0.34998626667073579"/>
      </left>
      <right/>
      <top/>
      <bottom/>
      <diagonal/>
    </border>
    <border>
      <left style="medium">
        <color rgb="FFC9C9C9"/>
      </left>
      <right style="medium">
        <color rgb="FFC9C9C9"/>
      </right>
      <top/>
      <bottom style="medium">
        <color rgb="FFC9C9C9"/>
      </bottom>
      <diagonal/>
    </border>
    <border>
      <left style="medium">
        <color rgb="FFC9C9C9"/>
      </left>
      <right style="medium">
        <color theme="0" tint="-0.249977111117893"/>
      </right>
      <top style="medium">
        <color rgb="FFA5A5A5"/>
      </top>
      <bottom style="medium">
        <color rgb="FFC9C9C9"/>
      </bottom>
      <diagonal/>
    </border>
    <border>
      <left style="medium">
        <color rgb="FFC9C9C9"/>
      </left>
      <right style="medium">
        <color theme="0" tint="-0.249977111117893"/>
      </right>
      <top style="medium">
        <color rgb="FFC9C9C9"/>
      </top>
      <bottom style="medium">
        <color rgb="FFC9C9C9"/>
      </bottom>
      <diagonal/>
    </border>
    <border>
      <left/>
      <right/>
      <top style="medium">
        <color rgb="FFC9C9C9"/>
      </top>
      <bottom/>
      <diagonal/>
    </border>
    <border>
      <left style="medium">
        <color rgb="FF4F81BD"/>
      </left>
      <right/>
      <top style="medium">
        <color rgb="FF4F81BD"/>
      </top>
      <bottom/>
      <diagonal/>
    </border>
    <border>
      <left style="medium">
        <color rgb="FF4F81BD"/>
      </left>
      <right style="medium">
        <color rgb="FF4F81BD"/>
      </right>
      <top style="medium">
        <color rgb="FF4F81BD"/>
      </top>
      <bottom style="medium">
        <color rgb="FF4F81BD"/>
      </bottom>
      <diagonal/>
    </border>
    <border>
      <left/>
      <right style="medium">
        <color rgb="FF4F81BD"/>
      </right>
      <top style="medium">
        <color rgb="FF4F81BD"/>
      </top>
      <bottom/>
      <diagonal/>
    </border>
    <border>
      <left/>
      <right style="medium">
        <color rgb="FF4F81BD"/>
      </right>
      <top style="medium">
        <color rgb="FF4F81BD"/>
      </top>
      <bottom style="medium">
        <color rgb="FF4F81BD"/>
      </bottom>
      <diagonal/>
    </border>
    <border>
      <left/>
      <right style="medium">
        <color rgb="FF4F81BD"/>
      </right>
      <top/>
      <bottom/>
      <diagonal/>
    </border>
    <border>
      <left/>
      <right style="medium">
        <color rgb="FF4F81BD"/>
      </right>
      <top/>
      <bottom style="medium">
        <color rgb="FF4F81BD"/>
      </bottom>
      <diagonal/>
    </border>
  </borders>
  <cellStyleXfs count="2">
    <xf numFmtId="0" fontId="0" fillId="0" borderId="0"/>
    <xf numFmtId="0" fontId="1" fillId="0" borderId="0" applyNumberFormat="0" applyFill="0" applyBorder="0" applyAlignment="0" applyProtection="0"/>
  </cellStyleXfs>
  <cellXfs count="230">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Protection="1">
      <protection locked="0"/>
    </xf>
    <xf numFmtId="0" fontId="0" fillId="0" borderId="0" xfId="0" applyAlignment="1" applyProtection="1">
      <alignment wrapText="1"/>
      <protection locked="0"/>
    </xf>
    <xf numFmtId="0" fontId="3" fillId="0" borderId="0" xfId="0" applyFont="1" applyProtection="1">
      <protection locked="0"/>
    </xf>
    <xf numFmtId="0" fontId="4" fillId="0" borderId="0" xfId="0" applyFont="1"/>
    <xf numFmtId="0" fontId="3" fillId="0" borderId="0" xfId="0" applyFont="1"/>
    <xf numFmtId="14" fontId="3" fillId="0" borderId="0" xfId="0" applyNumberFormat="1" applyFont="1"/>
    <xf numFmtId="0" fontId="2" fillId="0" borderId="0" xfId="1" applyFont="1" applyAlignment="1"/>
    <xf numFmtId="0" fontId="9" fillId="3" borderId="0" xfId="0" applyFont="1" applyFill="1" applyAlignment="1">
      <alignment vertical="center" wrapText="1"/>
    </xf>
    <xf numFmtId="0" fontId="0" fillId="3" borderId="0" xfId="0" applyFill="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vertical="center" wrapText="1"/>
    </xf>
    <xf numFmtId="0" fontId="0" fillId="3" borderId="0" xfId="0" applyFill="1" applyAlignment="1">
      <alignment wrapText="1"/>
    </xf>
    <xf numFmtId="0" fontId="10" fillId="0" borderId="1" xfId="0" applyFont="1" applyBorder="1" applyAlignment="1" applyProtection="1">
      <alignment vertical="center" wrapText="1"/>
      <protection locked="0"/>
    </xf>
    <xf numFmtId="0" fontId="10" fillId="0" borderId="0" xfId="0" applyFont="1" applyProtection="1">
      <protection locked="0"/>
    </xf>
    <xf numFmtId="0" fontId="10" fillId="0" borderId="0" xfId="0" applyFont="1"/>
    <xf numFmtId="0" fontId="10" fillId="0" borderId="7" xfId="0" applyFont="1" applyBorder="1" applyAlignment="1" applyProtection="1">
      <alignment vertical="center" wrapText="1"/>
      <protection locked="0"/>
    </xf>
    <xf numFmtId="14" fontId="10" fillId="0" borderId="8" xfId="0" applyNumberFormat="1" applyFont="1" applyBorder="1" applyAlignment="1" applyProtection="1">
      <alignment horizontal="center" vertical="center" wrapText="1"/>
      <protection locked="0"/>
    </xf>
    <xf numFmtId="14" fontId="10" fillId="0" borderId="10" xfId="0" applyNumberFormat="1" applyFont="1" applyBorder="1" applyAlignment="1" applyProtection="1">
      <alignment horizontal="center" vertical="center" wrapText="1"/>
      <protection locked="0"/>
    </xf>
    <xf numFmtId="0" fontId="10" fillId="0" borderId="12" xfId="0" applyFont="1" applyBorder="1" applyAlignment="1" applyProtection="1">
      <alignment vertical="center" wrapText="1"/>
      <protection locked="0"/>
    </xf>
    <xf numFmtId="14" fontId="10" fillId="0" borderId="13" xfId="0" applyNumberFormat="1" applyFont="1" applyBorder="1" applyAlignment="1" applyProtection="1">
      <alignment horizontal="center" vertical="center" wrapText="1"/>
      <protection locked="0"/>
    </xf>
    <xf numFmtId="0" fontId="12" fillId="9" borderId="2" xfId="0" applyFont="1" applyFill="1" applyBorder="1" applyAlignment="1">
      <alignment horizontal="center" vertical="center" wrapText="1"/>
    </xf>
    <xf numFmtId="0" fontId="10" fillId="0" borderId="0" xfId="0" applyFont="1" applyAlignment="1">
      <alignment vertical="center"/>
    </xf>
    <xf numFmtId="0" fontId="10" fillId="0" borderId="0" xfId="0" applyFont="1" applyAlignment="1" applyProtection="1">
      <alignment vertical="center"/>
      <protection locked="0"/>
    </xf>
    <xf numFmtId="0" fontId="12" fillId="10" borderId="2" xfId="0" applyFont="1" applyFill="1" applyBorder="1" applyAlignment="1">
      <alignment horizontal="center" vertical="center" wrapText="1"/>
    </xf>
    <xf numFmtId="0" fontId="10" fillId="0" borderId="7" xfId="0" applyFont="1" applyBorder="1" applyAlignment="1">
      <alignment horizontal="center" vertical="center"/>
    </xf>
    <xf numFmtId="0" fontId="10" fillId="0" borderId="0" xfId="0" applyFont="1" applyAlignment="1" applyProtection="1">
      <alignment vertical="center" wrapText="1"/>
      <protection locked="0"/>
    </xf>
    <xf numFmtId="0" fontId="14" fillId="5" borderId="2" xfId="0" applyFont="1" applyFill="1" applyBorder="1" applyAlignment="1">
      <alignment horizontal="center" vertical="center"/>
    </xf>
    <xf numFmtId="0" fontId="14" fillId="5" borderId="2" xfId="0" applyFont="1" applyFill="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wrapText="1"/>
    </xf>
    <xf numFmtId="0" fontId="5" fillId="0" borderId="0" xfId="0" applyFont="1" applyAlignment="1" applyProtection="1">
      <alignment wrapText="1"/>
      <protection locked="0"/>
    </xf>
    <xf numFmtId="0" fontId="12" fillId="7" borderId="2" xfId="0" applyFont="1" applyFill="1" applyBorder="1" applyAlignment="1">
      <alignment horizontal="center" vertical="center"/>
    </xf>
    <xf numFmtId="0" fontId="12" fillId="7" borderId="2" xfId="0" applyFont="1" applyFill="1" applyBorder="1" applyAlignment="1">
      <alignment horizontal="center" vertical="center" wrapText="1"/>
    </xf>
    <xf numFmtId="14" fontId="13" fillId="0" borderId="0" xfId="0" applyNumberFormat="1" applyFont="1" applyAlignment="1">
      <alignment horizontal="left" vertical="center" wrapText="1"/>
    </xf>
    <xf numFmtId="0" fontId="13" fillId="0" borderId="0" xfId="0" applyFont="1" applyAlignment="1" applyProtection="1">
      <alignment wrapText="1"/>
      <protection locked="0"/>
    </xf>
    <xf numFmtId="0" fontId="13" fillId="0" borderId="0" xfId="0" applyFont="1" applyAlignment="1">
      <alignment wrapText="1"/>
    </xf>
    <xf numFmtId="0" fontId="10"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0" xfId="0" applyFont="1" applyAlignment="1" applyProtection="1">
      <alignment wrapText="1"/>
      <protection locked="0"/>
    </xf>
    <xf numFmtId="14" fontId="10" fillId="0" borderId="0" xfId="0" applyNumberFormat="1" applyFont="1" applyAlignment="1">
      <alignment horizontal="left" vertical="center" wrapText="1"/>
    </xf>
    <xf numFmtId="14" fontId="10" fillId="0" borderId="0" xfId="0" applyNumberFormat="1" applyFont="1" applyAlignment="1">
      <alignment horizontal="center" vertical="center" wrapText="1"/>
    </xf>
    <xf numFmtId="0" fontId="14" fillId="2" borderId="0" xfId="0" applyFont="1" applyFill="1" applyAlignment="1" applyProtection="1">
      <alignment horizontal="center" vertical="center" textRotation="90" wrapText="1"/>
      <protection locked="0"/>
    </xf>
    <xf numFmtId="0" fontId="14" fillId="2" borderId="0" xfId="0" applyFont="1" applyFill="1" applyAlignment="1">
      <alignment horizontal="center" vertical="center" textRotation="90" wrapText="1"/>
    </xf>
    <xf numFmtId="14" fontId="10" fillId="2" borderId="0" xfId="0" applyNumberFormat="1" applyFont="1" applyFill="1" applyAlignment="1">
      <alignment horizontal="center" vertical="center" wrapText="1"/>
    </xf>
    <xf numFmtId="0" fontId="10" fillId="2" borderId="0" xfId="0" applyFont="1" applyFill="1" applyAlignment="1" applyProtection="1">
      <alignment wrapText="1"/>
      <protection locked="0"/>
    </xf>
    <xf numFmtId="0" fontId="10" fillId="2" borderId="0" xfId="0" applyFont="1" applyFill="1" applyAlignment="1">
      <alignment wrapText="1"/>
    </xf>
    <xf numFmtId="0" fontId="11" fillId="0" borderId="0" xfId="0" applyFont="1" applyAlignment="1" applyProtection="1">
      <alignment vertical="center" textRotation="90" wrapText="1"/>
      <protection locked="0"/>
    </xf>
    <xf numFmtId="0" fontId="11" fillId="0" borderId="0" xfId="0" applyFont="1" applyAlignment="1">
      <alignment vertical="center" textRotation="90" wrapText="1"/>
    </xf>
    <xf numFmtId="14" fontId="11" fillId="2" borderId="0" xfId="0" applyNumberFormat="1" applyFont="1" applyFill="1" applyAlignment="1">
      <alignment horizontal="center" vertical="center" textRotation="90" wrapText="1"/>
    </xf>
    <xf numFmtId="0" fontId="11" fillId="0" borderId="0" xfId="0" applyFont="1" applyAlignment="1" applyProtection="1">
      <alignment horizontal="center" vertical="center" textRotation="90" wrapText="1"/>
      <protection locked="0"/>
    </xf>
    <xf numFmtId="0" fontId="11" fillId="0" borderId="0" xfId="0" applyFont="1" applyAlignment="1">
      <alignment horizontal="center" vertical="center" textRotation="90"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 xfId="0" applyFont="1" applyBorder="1" applyAlignment="1">
      <alignment vertical="center" wrapText="1"/>
    </xf>
    <xf numFmtId="0" fontId="10" fillId="0" borderId="12" xfId="0" applyFont="1" applyBorder="1" applyAlignment="1">
      <alignment vertical="center" wrapText="1"/>
    </xf>
    <xf numFmtId="0" fontId="10" fillId="0" borderId="7" xfId="0" applyFont="1" applyBorder="1" applyAlignment="1">
      <alignment vertical="center" wrapText="1"/>
    </xf>
    <xf numFmtId="0" fontId="10" fillId="0" borderId="12" xfId="0" applyFont="1" applyBorder="1" applyAlignment="1">
      <alignment horizontal="center" vertical="center"/>
    </xf>
    <xf numFmtId="0" fontId="10" fillId="0" borderId="1" xfId="0" applyFont="1" applyBorder="1" applyAlignment="1">
      <alignment horizontal="center" vertical="center"/>
    </xf>
    <xf numFmtId="0" fontId="12" fillId="3" borderId="0" xfId="0" applyFont="1" applyFill="1" applyAlignment="1">
      <alignment horizontal="center" vertical="center" wrapText="1"/>
    </xf>
    <xf numFmtId="0" fontId="13" fillId="0" borderId="7" xfId="0" applyFont="1" applyBorder="1" applyAlignment="1">
      <alignment horizontal="center" vertical="center" wrapText="1"/>
    </xf>
    <xf numFmtId="14" fontId="13" fillId="0" borderId="8" xfId="0" applyNumberFormat="1" applyFont="1" applyBorder="1" applyAlignment="1">
      <alignment horizontal="center" vertical="center" wrapText="1"/>
    </xf>
    <xf numFmtId="0" fontId="13" fillId="0" borderId="12" xfId="0" applyFont="1" applyBorder="1" applyAlignment="1">
      <alignment horizontal="center" vertical="center" wrapText="1"/>
    </xf>
    <xf numFmtId="14" fontId="10" fillId="0" borderId="10" xfId="0" applyNumberFormat="1" applyFont="1" applyBorder="1" applyAlignment="1">
      <alignment horizontal="center" vertical="center" wrapText="1"/>
    </xf>
    <xf numFmtId="0" fontId="10" fillId="0" borderId="7" xfId="0" applyFont="1" applyBorder="1" applyAlignment="1">
      <alignment horizontal="left" vertical="center" wrapText="1"/>
    </xf>
    <xf numFmtId="0" fontId="10" fillId="0" borderId="1" xfId="0" applyFont="1" applyBorder="1" applyAlignment="1">
      <alignment horizontal="left" vertical="center" wrapText="1"/>
    </xf>
    <xf numFmtId="0" fontId="10" fillId="0" borderId="12" xfId="0" applyFont="1" applyBorder="1" applyAlignment="1">
      <alignment horizontal="left" vertical="center" wrapText="1"/>
    </xf>
    <xf numFmtId="0" fontId="13" fillId="0" borderId="1" xfId="1" applyFont="1" applyFill="1" applyBorder="1" applyAlignment="1">
      <alignment horizontal="left" vertical="center" wrapText="1"/>
    </xf>
    <xf numFmtId="0" fontId="10" fillId="0" borderId="1" xfId="0" applyFont="1" applyBorder="1" applyAlignment="1">
      <alignment horizontal="left" vertical="top" wrapText="1"/>
    </xf>
    <xf numFmtId="0" fontId="10" fillId="0" borderId="7" xfId="0" applyFont="1" applyBorder="1" applyAlignment="1">
      <alignment vertical="top" wrapText="1"/>
    </xf>
    <xf numFmtId="0" fontId="10" fillId="0" borderId="1" xfId="0" applyFont="1" applyBorder="1" applyAlignment="1">
      <alignment vertical="top" wrapText="1"/>
    </xf>
    <xf numFmtId="0" fontId="16" fillId="0" borderId="0" xfId="0" applyFont="1" applyAlignment="1">
      <alignment vertical="center" textRotation="90" wrapText="1"/>
    </xf>
    <xf numFmtId="0" fontId="10"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6" fillId="0" borderId="0" xfId="0" applyFont="1" applyAlignment="1">
      <alignment vertical="center" textRotation="90"/>
    </xf>
    <xf numFmtId="0" fontId="12" fillId="3" borderId="5" xfId="0" applyFont="1" applyFill="1" applyBorder="1" applyAlignment="1">
      <alignment horizontal="center" vertical="center" wrapText="1"/>
    </xf>
    <xf numFmtId="0" fontId="15" fillId="0" borderId="7" xfId="0" applyFont="1" applyBorder="1" applyAlignment="1">
      <alignment vertical="center" wrapText="1"/>
    </xf>
    <xf numFmtId="0" fontId="15" fillId="0" borderId="1" xfId="0" applyFont="1" applyBorder="1" applyAlignment="1">
      <alignment vertical="center" wrapText="1"/>
    </xf>
    <xf numFmtId="0" fontId="15" fillId="0" borderId="12" xfId="0" applyFont="1" applyBorder="1" applyAlignment="1">
      <alignment vertical="center" wrapText="1"/>
    </xf>
    <xf numFmtId="14" fontId="10" fillId="0" borderId="8" xfId="0" applyNumberFormat="1" applyFont="1" applyBorder="1" applyAlignment="1">
      <alignment horizontal="center" vertical="center" wrapText="1"/>
    </xf>
    <xf numFmtId="14" fontId="10" fillId="0" borderId="13" xfId="0" applyNumberFormat="1" applyFont="1" applyBorder="1" applyAlignment="1">
      <alignment horizontal="center" vertical="center" wrapText="1"/>
    </xf>
    <xf numFmtId="0" fontId="20" fillId="0" borderId="7" xfId="0" applyFont="1" applyBorder="1" applyAlignment="1">
      <alignment horizontal="left" vertical="center" wrapText="1"/>
    </xf>
    <xf numFmtId="49" fontId="10" fillId="0" borderId="1" xfId="0" applyNumberFormat="1" applyFont="1" applyBorder="1" applyAlignment="1" applyProtection="1">
      <alignment vertical="center" wrapText="1"/>
      <protection locked="0"/>
    </xf>
    <xf numFmtId="49" fontId="10" fillId="0" borderId="1" xfId="0" applyNumberFormat="1" applyFont="1" applyBorder="1" applyAlignment="1">
      <alignment horizontal="left" vertical="center" wrapText="1"/>
    </xf>
    <xf numFmtId="49" fontId="10" fillId="0" borderId="1" xfId="0" applyNumberFormat="1" applyFont="1" applyBorder="1" applyAlignment="1" applyProtection="1">
      <alignment horizontal="left" vertical="center" wrapText="1"/>
      <protection locked="0"/>
    </xf>
    <xf numFmtId="49" fontId="10" fillId="0" borderId="1" xfId="0" applyNumberFormat="1" applyFont="1" applyBorder="1" applyAlignment="1">
      <alignment vertical="center" wrapText="1"/>
    </xf>
    <xf numFmtId="49" fontId="10" fillId="0" borderId="7" xfId="0" applyNumberFormat="1" applyFont="1" applyBorder="1" applyAlignment="1">
      <alignment horizontal="left" vertical="center" wrapText="1"/>
    </xf>
    <xf numFmtId="49" fontId="10" fillId="0" borderId="12" xfId="0" applyNumberFormat="1" applyFont="1" applyBorder="1" applyAlignment="1">
      <alignment horizontal="left" vertical="center" wrapText="1"/>
    </xf>
    <xf numFmtId="49" fontId="10" fillId="0" borderId="12" xfId="0" applyNumberFormat="1" applyFont="1" applyBorder="1" applyAlignment="1" applyProtection="1">
      <alignment horizontal="left" vertical="center" wrapText="1"/>
      <protection locked="0"/>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2" borderId="7" xfId="0" applyFont="1" applyFill="1" applyBorder="1" applyAlignment="1">
      <alignment horizontal="center" vertical="center" wrapText="1"/>
    </xf>
    <xf numFmtId="14" fontId="10" fillId="2" borderId="8" xfId="0" applyNumberFormat="1" applyFont="1" applyFill="1" applyBorder="1" applyAlignment="1">
      <alignment horizontal="center" vertical="center" wrapText="1"/>
    </xf>
    <xf numFmtId="49" fontId="10" fillId="0" borderId="0" xfId="0" applyNumberFormat="1" applyFont="1"/>
    <xf numFmtId="49" fontId="10" fillId="0" borderId="12" xfId="0" applyNumberFormat="1" applyFont="1" applyBorder="1" applyAlignment="1">
      <alignment vertical="center" wrapText="1"/>
    </xf>
    <xf numFmtId="0" fontId="10" fillId="2" borderId="1" xfId="0" applyFont="1" applyFill="1" applyBorder="1" applyAlignment="1">
      <alignment horizontal="center" vertical="center" wrapText="1"/>
    </xf>
    <xf numFmtId="0" fontId="22" fillId="0" borderId="0" xfId="0" applyFont="1" applyAlignment="1">
      <alignment vertical="center" textRotation="90" wrapText="1"/>
    </xf>
    <xf numFmtId="0" fontId="15" fillId="0" borderId="0" xfId="0" applyFont="1" applyAlignment="1">
      <alignment vertical="center" wrapText="1"/>
    </xf>
    <xf numFmtId="0" fontId="0" fillId="0" borderId="0" xfId="0" applyAlignment="1">
      <alignment horizontal="center"/>
    </xf>
    <xf numFmtId="14" fontId="13" fillId="0" borderId="10" xfId="0" applyNumberFormat="1" applyFont="1" applyBorder="1" applyAlignment="1">
      <alignment horizontal="center" vertical="center" wrapText="1"/>
    </xf>
    <xf numFmtId="14" fontId="13" fillId="0" borderId="13" xfId="0" applyNumberFormat="1" applyFont="1" applyBorder="1" applyAlignment="1">
      <alignment horizontal="center" vertical="center" wrapText="1"/>
    </xf>
    <xf numFmtId="0" fontId="10" fillId="2" borderId="12"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12" xfId="0" applyFont="1" applyFill="1" applyBorder="1" applyAlignment="1">
      <alignment horizontal="left" vertical="center" wrapText="1"/>
    </xf>
    <xf numFmtId="0" fontId="10" fillId="2" borderId="7" xfId="0" applyFont="1" applyFill="1" applyBorder="1" applyAlignment="1">
      <alignment horizontal="center" vertical="center"/>
    </xf>
    <xf numFmtId="0" fontId="10" fillId="2" borderId="7" xfId="0" applyFont="1" applyFill="1" applyBorder="1" applyAlignment="1">
      <alignment horizontal="left" vertical="center" wrapText="1"/>
    </xf>
    <xf numFmtId="14" fontId="10" fillId="2" borderId="10" xfId="0" applyNumberFormat="1" applyFont="1" applyFill="1" applyBorder="1" applyAlignment="1">
      <alignment horizontal="center" vertical="center" wrapText="1"/>
    </xf>
    <xf numFmtId="14" fontId="10" fillId="2" borderId="13" xfId="0" applyNumberFormat="1" applyFont="1" applyFill="1" applyBorder="1" applyAlignment="1">
      <alignment horizontal="center" vertical="center" wrapText="1"/>
    </xf>
    <xf numFmtId="14" fontId="10" fillId="0" borderId="13" xfId="0" applyNumberFormat="1" applyFont="1" applyBorder="1" applyAlignment="1">
      <alignment horizontal="center" vertical="center"/>
    </xf>
    <xf numFmtId="0" fontId="10" fillId="0" borderId="18" xfId="0" applyFont="1" applyBorder="1" applyAlignment="1">
      <alignment horizontal="center" vertical="center" wrapText="1"/>
    </xf>
    <xf numFmtId="0" fontId="10" fillId="0" borderId="18" xfId="0" applyFont="1" applyBorder="1" applyAlignment="1">
      <alignment horizontal="center" vertical="center"/>
    </xf>
    <xf numFmtId="0" fontId="10" fillId="0" borderId="18" xfId="0" applyFont="1" applyBorder="1" applyAlignment="1">
      <alignment horizontal="left" vertical="center" wrapText="1"/>
    </xf>
    <xf numFmtId="0" fontId="10" fillId="0" borderId="18" xfId="0" applyFont="1" applyBorder="1" applyAlignment="1" applyProtection="1">
      <alignment vertical="center" wrapText="1"/>
      <protection locked="0"/>
    </xf>
    <xf numFmtId="14" fontId="10" fillId="0" borderId="19" xfId="0" applyNumberFormat="1" applyFont="1" applyBorder="1" applyAlignment="1" applyProtection="1">
      <alignment horizontal="center" vertical="center" wrapText="1"/>
      <protection locked="0"/>
    </xf>
    <xf numFmtId="0" fontId="10" fillId="0" borderId="18" xfId="0" applyFont="1" applyBorder="1" applyAlignment="1">
      <alignment vertical="top" wrapText="1"/>
    </xf>
    <xf numFmtId="0" fontId="20" fillId="0" borderId="18" xfId="0" applyFont="1" applyBorder="1" applyAlignment="1">
      <alignment horizontal="left" vertical="center" wrapText="1"/>
    </xf>
    <xf numFmtId="0" fontId="14" fillId="4" borderId="2" xfId="0" applyFont="1" applyFill="1" applyBorder="1" applyAlignment="1">
      <alignment horizontal="center" vertical="center" wrapText="1"/>
    </xf>
    <xf numFmtId="0" fontId="14" fillId="8" borderId="2" xfId="0" applyFont="1" applyFill="1" applyBorder="1" applyAlignment="1">
      <alignment horizontal="center" vertical="center"/>
    </xf>
    <xf numFmtId="0" fontId="14" fillId="8" borderId="2" xfId="0" applyFont="1" applyFill="1" applyBorder="1" applyAlignment="1">
      <alignment horizontal="center" vertical="center" wrapText="1"/>
    </xf>
    <xf numFmtId="0" fontId="14" fillId="12" borderId="2" xfId="0" applyFont="1" applyFill="1" applyBorder="1" applyAlignment="1">
      <alignment horizontal="center" vertical="center" wrapText="1"/>
    </xf>
    <xf numFmtId="0" fontId="14" fillId="6" borderId="2" xfId="0" applyFont="1" applyFill="1" applyBorder="1" applyAlignment="1">
      <alignment horizontal="center" vertical="center"/>
    </xf>
    <xf numFmtId="0" fontId="14" fillId="6" borderId="2" xfId="0" applyFont="1" applyFill="1" applyBorder="1" applyAlignment="1">
      <alignment horizontal="center" vertical="center" wrapText="1"/>
    </xf>
    <xf numFmtId="49" fontId="10" fillId="0" borderId="18" xfId="0" applyNumberFormat="1" applyFont="1" applyBorder="1" applyAlignment="1">
      <alignment horizontal="left" vertical="center" wrapText="1"/>
    </xf>
    <xf numFmtId="0" fontId="14" fillId="11" borderId="1" xfId="0" applyFont="1" applyFill="1" applyBorder="1" applyAlignment="1">
      <alignment horizontal="center" vertical="center"/>
    </xf>
    <xf numFmtId="49" fontId="14" fillId="11" borderId="1" xfId="0" applyNumberFormat="1" applyFont="1" applyFill="1" applyBorder="1" applyAlignment="1">
      <alignment horizontal="center" vertical="center"/>
    </xf>
    <xf numFmtId="0" fontId="14" fillId="11" borderId="1" xfId="0" applyFont="1" applyFill="1" applyBorder="1" applyAlignment="1">
      <alignment horizontal="center" vertical="center" wrapText="1"/>
    </xf>
    <xf numFmtId="0" fontId="10" fillId="2" borderId="0" xfId="0" applyFont="1" applyFill="1"/>
    <xf numFmtId="0" fontId="0" fillId="2" borderId="0" xfId="0" applyFill="1" applyAlignment="1">
      <alignment wrapText="1"/>
    </xf>
    <xf numFmtId="0" fontId="0" fillId="2" borderId="0" xfId="0" applyFill="1"/>
    <xf numFmtId="0" fontId="14" fillId="14" borderId="20" xfId="0" applyFont="1" applyFill="1" applyBorder="1" applyAlignment="1">
      <alignment vertical="center" wrapText="1"/>
    </xf>
    <xf numFmtId="0" fontId="14" fillId="14" borderId="21" xfId="0" applyFont="1" applyFill="1" applyBorder="1" applyAlignment="1">
      <alignment vertical="center" wrapText="1"/>
    </xf>
    <xf numFmtId="0" fontId="0" fillId="2" borderId="22" xfId="0" applyFill="1" applyBorder="1"/>
    <xf numFmtId="49" fontId="14" fillId="15" borderId="23" xfId="0" applyNumberFormat="1" applyFont="1" applyFill="1" applyBorder="1" applyAlignment="1">
      <alignment vertical="center" wrapText="1"/>
    </xf>
    <xf numFmtId="49" fontId="13" fillId="15" borderId="24" xfId="0" quotePrefix="1" applyNumberFormat="1" applyFont="1" applyFill="1" applyBorder="1" applyAlignment="1">
      <alignment horizontal="left" vertical="center" wrapText="1"/>
    </xf>
    <xf numFmtId="49" fontId="14" fillId="0" borderId="23" xfId="0" applyNumberFormat="1" applyFont="1" applyBorder="1" applyAlignment="1">
      <alignment vertical="center" wrapText="1"/>
    </xf>
    <xf numFmtId="49" fontId="13" fillId="0" borderId="25" xfId="0" quotePrefix="1" applyNumberFormat="1" applyFont="1" applyBorder="1" applyAlignment="1">
      <alignment horizontal="left" vertical="center" wrapText="1"/>
    </xf>
    <xf numFmtId="49" fontId="13" fillId="15" borderId="25" xfId="0" applyNumberFormat="1" applyFont="1" applyFill="1" applyBorder="1" applyAlignment="1">
      <alignment vertical="center" wrapText="1"/>
    </xf>
    <xf numFmtId="49" fontId="13" fillId="15" borderId="25" xfId="0" quotePrefix="1" applyNumberFormat="1" applyFont="1" applyFill="1" applyBorder="1" applyAlignment="1">
      <alignment horizontal="left" vertical="center" wrapText="1"/>
    </xf>
    <xf numFmtId="49" fontId="13" fillId="0" borderId="25" xfId="0" applyNumberFormat="1" applyFont="1" applyBorder="1" applyAlignment="1">
      <alignment vertical="center" wrapText="1"/>
    </xf>
    <xf numFmtId="0" fontId="14" fillId="2" borderId="26" xfId="0" applyFont="1" applyFill="1" applyBorder="1" applyAlignment="1">
      <alignment vertical="center" wrapText="1"/>
    </xf>
    <xf numFmtId="0" fontId="13" fillId="2" borderId="26" xfId="0" applyFont="1" applyFill="1" applyBorder="1" applyAlignment="1">
      <alignment vertical="center" wrapText="1"/>
    </xf>
    <xf numFmtId="0" fontId="13" fillId="2" borderId="0" xfId="0" quotePrefix="1" applyFont="1" applyFill="1" applyAlignment="1">
      <alignment horizontal="left" vertical="center" wrapText="1"/>
    </xf>
    <xf numFmtId="0" fontId="13" fillId="2" borderId="0" xfId="0" applyFont="1" applyFill="1" applyAlignment="1">
      <alignment vertical="center" wrapText="1"/>
    </xf>
    <xf numFmtId="0" fontId="14" fillId="16" borderId="27" xfId="0" applyFont="1" applyFill="1" applyBorder="1" applyAlignment="1">
      <alignment horizontal="center" vertical="center" wrapText="1"/>
    </xf>
    <xf numFmtId="0" fontId="14" fillId="16" borderId="28" xfId="0" applyFont="1" applyFill="1" applyBorder="1" applyAlignment="1">
      <alignment horizontal="center" vertical="top" wrapText="1"/>
    </xf>
    <xf numFmtId="0" fontId="14" fillId="16" borderId="29" xfId="0" applyFont="1" applyFill="1" applyBorder="1" applyAlignment="1">
      <alignment horizontal="center" vertical="top" wrapText="1"/>
    </xf>
    <xf numFmtId="49" fontId="14" fillId="17" borderId="28" xfId="0" applyNumberFormat="1" applyFont="1" applyFill="1" applyBorder="1" applyAlignment="1">
      <alignment horizontal="center" vertical="top" wrapText="1"/>
    </xf>
    <xf numFmtId="49" fontId="14" fillId="17" borderId="28" xfId="0" applyNumberFormat="1" applyFont="1" applyFill="1" applyBorder="1" applyAlignment="1">
      <alignment horizontal="left" vertical="top" wrapText="1"/>
    </xf>
    <xf numFmtId="49" fontId="14" fillId="17" borderId="29" xfId="0" quotePrefix="1" applyNumberFormat="1" applyFont="1" applyFill="1" applyBorder="1" applyAlignment="1">
      <alignment horizontal="center" vertical="center" wrapText="1"/>
    </xf>
    <xf numFmtId="49" fontId="14" fillId="18" borderId="28" xfId="0" applyNumberFormat="1" applyFont="1" applyFill="1" applyBorder="1" applyAlignment="1">
      <alignment horizontal="center" vertical="top" wrapText="1"/>
    </xf>
    <xf numFmtId="49" fontId="14" fillId="18" borderId="28" xfId="0" applyNumberFormat="1" applyFont="1" applyFill="1" applyBorder="1" applyAlignment="1">
      <alignment horizontal="left" vertical="top" wrapText="1"/>
    </xf>
    <xf numFmtId="49" fontId="14" fillId="18" borderId="30" xfId="0" applyNumberFormat="1" applyFont="1" applyFill="1" applyBorder="1" applyAlignment="1">
      <alignment horizontal="center" vertical="center" wrapText="1"/>
    </xf>
    <xf numFmtId="49" fontId="14" fillId="17" borderId="31" xfId="0" applyNumberFormat="1" applyFont="1" applyFill="1" applyBorder="1" applyAlignment="1">
      <alignment horizontal="left" vertical="top" wrapText="1"/>
    </xf>
    <xf numFmtId="49" fontId="14" fillId="17" borderId="31" xfId="0" quotePrefix="1" applyNumberFormat="1" applyFont="1" applyFill="1" applyBorder="1" applyAlignment="1">
      <alignment horizontal="center" vertical="center" wrapText="1"/>
    </xf>
    <xf numFmtId="49" fontId="14" fillId="18" borderId="28" xfId="0" applyNumberFormat="1" applyFont="1" applyFill="1" applyBorder="1" applyAlignment="1">
      <alignment horizontal="center" vertical="center" wrapText="1"/>
    </xf>
    <xf numFmtId="49" fontId="14" fillId="18" borderId="28" xfId="0" applyNumberFormat="1" applyFont="1" applyFill="1" applyBorder="1" applyAlignment="1">
      <alignment horizontal="left" vertical="center" wrapText="1"/>
    </xf>
    <xf numFmtId="49" fontId="14" fillId="17" borderId="28" xfId="0" applyNumberFormat="1" applyFont="1" applyFill="1" applyBorder="1" applyAlignment="1">
      <alignment horizontal="center" vertical="center" wrapText="1"/>
    </xf>
    <xf numFmtId="49" fontId="14" fillId="17" borderId="28" xfId="0" applyNumberFormat="1" applyFont="1" applyFill="1" applyBorder="1" applyAlignment="1">
      <alignment horizontal="left" vertical="center" wrapText="1"/>
    </xf>
    <xf numFmtId="49" fontId="14" fillId="17" borderId="32" xfId="0" applyNumberFormat="1" applyFont="1" applyFill="1" applyBorder="1" applyAlignment="1">
      <alignment horizontal="center" vertical="center" wrapText="1"/>
    </xf>
    <xf numFmtId="49" fontId="24" fillId="18" borderId="28" xfId="0" applyNumberFormat="1" applyFont="1" applyFill="1" applyBorder="1" applyAlignment="1">
      <alignment horizontal="center" vertical="top" wrapText="1"/>
    </xf>
    <xf numFmtId="49" fontId="24" fillId="18" borderId="28" xfId="0" applyNumberFormat="1" applyFont="1" applyFill="1" applyBorder="1" applyAlignment="1">
      <alignment horizontal="left" vertical="top" wrapText="1"/>
    </xf>
    <xf numFmtId="49" fontId="24" fillId="17" borderId="28" xfId="0" applyNumberFormat="1" applyFont="1" applyFill="1" applyBorder="1" applyAlignment="1">
      <alignment horizontal="center" vertical="top" wrapText="1"/>
    </xf>
    <xf numFmtId="49" fontId="24" fillId="17" borderId="31" xfId="0" applyNumberFormat="1" applyFont="1" applyFill="1" applyBorder="1" applyAlignment="1">
      <alignment horizontal="left" vertical="top" wrapText="1"/>
    </xf>
    <xf numFmtId="49" fontId="14" fillId="17" borderId="31" xfId="0" applyNumberFormat="1" applyFont="1" applyFill="1" applyBorder="1" applyAlignment="1">
      <alignment horizontal="center" vertical="center" wrapText="1"/>
    </xf>
    <xf numFmtId="0" fontId="14" fillId="17" borderId="28" xfId="0" applyFont="1" applyFill="1" applyBorder="1" applyAlignment="1">
      <alignment horizontal="center" vertical="center" wrapText="1"/>
    </xf>
    <xf numFmtId="0" fontId="14" fillId="17" borderId="28" xfId="0" applyFont="1" applyFill="1" applyBorder="1" applyAlignment="1">
      <alignment horizontal="left" vertical="center" wrapText="1"/>
    </xf>
    <xf numFmtId="0" fontId="14" fillId="17" borderId="32" xfId="0" applyFont="1" applyFill="1" applyBorder="1" applyAlignment="1">
      <alignment horizontal="center" vertical="center" wrapText="1"/>
    </xf>
    <xf numFmtId="0" fontId="17" fillId="0" borderId="0" xfId="0" applyFont="1" applyAlignment="1">
      <alignment horizontal="left" vertical="top" wrapText="1"/>
    </xf>
    <xf numFmtId="0" fontId="8" fillId="0" borderId="0" xfId="0" applyFont="1" applyAlignment="1">
      <alignment horizontal="left" vertical="top" wrapText="1"/>
    </xf>
    <xf numFmtId="0" fontId="7" fillId="0" borderId="0" xfId="0" applyFont="1" applyAlignment="1">
      <alignment horizontal="center"/>
    </xf>
    <xf numFmtId="0" fontId="6" fillId="3" borderId="0" xfId="0" applyFont="1" applyFill="1" applyAlignment="1">
      <alignment horizontal="center" vertical="center" wrapText="1"/>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2" xfId="0" applyFont="1" applyBorder="1" applyAlignment="1">
      <alignment horizontal="center" vertical="center" wrapText="1"/>
    </xf>
    <xf numFmtId="0" fontId="21" fillId="9" borderId="6" xfId="0" applyFont="1" applyFill="1" applyBorder="1" applyAlignment="1">
      <alignment horizontal="center" vertical="center" textRotation="90" wrapText="1"/>
    </xf>
    <xf numFmtId="0" fontId="21" fillId="9" borderId="9" xfId="0" applyFont="1" applyFill="1" applyBorder="1" applyAlignment="1">
      <alignment horizontal="center" vertical="center" textRotation="90" wrapText="1"/>
    </xf>
    <xf numFmtId="0" fontId="21" fillId="9" borderId="11" xfId="0" applyFont="1" applyFill="1" applyBorder="1" applyAlignment="1">
      <alignment horizontal="center" vertical="center" textRotation="90" wrapText="1"/>
    </xf>
    <xf numFmtId="0" fontId="23" fillId="8" borderId="6" xfId="0" applyFont="1" applyFill="1" applyBorder="1" applyAlignment="1">
      <alignment horizontal="center" vertical="center" textRotation="90" wrapText="1"/>
    </xf>
    <xf numFmtId="0" fontId="23" fillId="8" borderId="9" xfId="0" applyFont="1" applyFill="1" applyBorder="1" applyAlignment="1">
      <alignment horizontal="center" vertical="center" textRotation="90" wrapText="1"/>
    </xf>
    <xf numFmtId="0" fontId="23" fillId="8" borderId="11" xfId="0" applyFont="1" applyFill="1" applyBorder="1" applyAlignment="1">
      <alignment horizontal="center" vertical="center" textRotation="90" wrapText="1"/>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21" fillId="13" borderId="16" xfId="0" applyFont="1" applyFill="1" applyBorder="1" applyAlignment="1">
      <alignment horizontal="center" vertical="center" textRotation="90" wrapText="1"/>
    </xf>
    <xf numFmtId="0" fontId="21" fillId="13" borderId="14" xfId="0" applyFont="1" applyFill="1" applyBorder="1" applyAlignment="1">
      <alignment horizontal="center" vertical="center" textRotation="90" wrapText="1"/>
    </xf>
    <xf numFmtId="0" fontId="21" fillId="13" borderId="15" xfId="0" applyFont="1" applyFill="1" applyBorder="1" applyAlignment="1">
      <alignment horizontal="center" vertical="center" textRotation="90" wrapText="1"/>
    </xf>
    <xf numFmtId="0" fontId="23" fillId="11" borderId="16" xfId="0" applyFont="1" applyFill="1" applyBorder="1" applyAlignment="1">
      <alignment horizontal="center" vertical="center" textRotation="90" wrapText="1"/>
    </xf>
    <xf numFmtId="0" fontId="23" fillId="11" borderId="14" xfId="0" applyFont="1" applyFill="1" applyBorder="1" applyAlignment="1">
      <alignment horizontal="center" vertical="center" textRotation="90" wrapText="1"/>
    </xf>
    <xf numFmtId="0" fontId="23" fillId="11" borderId="15" xfId="0" applyFont="1" applyFill="1" applyBorder="1" applyAlignment="1">
      <alignment horizontal="center" vertical="center" textRotation="90"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wrapText="1"/>
    </xf>
    <xf numFmtId="0" fontId="10" fillId="2" borderId="6"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23" fillId="5" borderId="16" xfId="0" applyFont="1" applyFill="1" applyBorder="1" applyAlignment="1">
      <alignment horizontal="center" vertical="center" textRotation="90" wrapText="1"/>
    </xf>
    <xf numFmtId="0" fontId="23" fillId="5" borderId="14" xfId="0" applyFont="1" applyFill="1" applyBorder="1" applyAlignment="1">
      <alignment horizontal="center" vertical="center" textRotation="90" wrapText="1"/>
    </xf>
    <xf numFmtId="0" fontId="23" fillId="5"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1" fillId="12" borderId="6" xfId="0" applyFont="1" applyFill="1" applyBorder="1" applyAlignment="1">
      <alignment horizontal="center" vertical="center" textRotation="90" wrapText="1"/>
    </xf>
    <xf numFmtId="0" fontId="21" fillId="12" borderId="9" xfId="0" applyFont="1" applyFill="1" applyBorder="1" applyAlignment="1">
      <alignment horizontal="center" vertical="center" textRotation="90" wrapText="1"/>
    </xf>
    <xf numFmtId="0" fontId="21" fillId="12" borderId="11" xfId="0" applyFont="1" applyFill="1" applyBorder="1" applyAlignment="1">
      <alignment horizontal="center" vertical="center" textRotation="90" wrapText="1"/>
    </xf>
    <xf numFmtId="0" fontId="21" fillId="7" borderId="16" xfId="0" applyFont="1" applyFill="1" applyBorder="1" applyAlignment="1">
      <alignment horizontal="center" vertical="center" textRotation="90" wrapText="1"/>
    </xf>
    <xf numFmtId="0" fontId="21" fillId="7" borderId="14" xfId="0" applyFont="1" applyFill="1" applyBorder="1" applyAlignment="1">
      <alignment horizontal="center" vertical="center" textRotation="90" wrapText="1"/>
    </xf>
    <xf numFmtId="0" fontId="21" fillId="7" borderId="15" xfId="0" applyFont="1" applyFill="1" applyBorder="1" applyAlignment="1">
      <alignment horizontal="center" vertical="center" textRotation="90" wrapText="1"/>
    </xf>
    <xf numFmtId="0" fontId="21" fillId="4" borderId="6" xfId="0" applyFont="1" applyFill="1" applyBorder="1" applyAlignment="1">
      <alignment horizontal="center" vertical="center" textRotation="90" wrapText="1"/>
    </xf>
    <xf numFmtId="0" fontId="21" fillId="4" borderId="9" xfId="0" applyFont="1" applyFill="1" applyBorder="1" applyAlignment="1">
      <alignment horizontal="center" vertical="center" textRotation="90" wrapText="1"/>
    </xf>
    <xf numFmtId="0" fontId="21" fillId="4" borderId="11" xfId="0" applyFont="1" applyFill="1" applyBorder="1" applyAlignment="1">
      <alignment horizontal="center" vertical="center" textRotation="90" wrapText="1"/>
    </xf>
    <xf numFmtId="0" fontId="15" fillId="0" borderId="18" xfId="0" applyFont="1" applyBorder="1" applyAlignment="1">
      <alignment horizontal="center" vertical="center" wrapText="1"/>
    </xf>
    <xf numFmtId="0" fontId="10" fillId="0" borderId="17" xfId="0"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18" xfId="0" applyFont="1" applyBorder="1" applyAlignment="1">
      <alignment horizontal="center" vertical="center" wrapText="1"/>
    </xf>
  </cellXfs>
  <cellStyles count="2">
    <cellStyle name="Hyperlink" xfId="1" builtinId="8"/>
    <cellStyle name="Normal" xfId="0" builtinId="0"/>
  </cellStyles>
  <dxfs count="81">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4E8ABE"/>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00853F"/>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F99D31"/>
        </patternFill>
      </fill>
      <border>
        <left/>
        <right/>
        <top/>
        <bottom/>
        <vertical/>
        <horizontal/>
      </border>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C4122D"/>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fgColor theme="0"/>
          <bgColor rgb="FF791D7E"/>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B76612"/>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color theme="0"/>
      </font>
      <fill>
        <patternFill>
          <bgColor rgb="FF26BCD7"/>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auto="1"/>
      </font>
      <fill>
        <patternFill>
          <bgColor rgb="FFFFE153"/>
        </patternFill>
      </fill>
    </dxf>
    <dxf>
      <font>
        <b/>
        <i val="0"/>
        <color theme="0"/>
      </font>
      <fill>
        <patternFill>
          <bgColor rgb="FFFF0000"/>
        </patternFill>
      </fill>
    </dxf>
    <dxf>
      <border>
        <left style="thin">
          <color auto="1"/>
        </left>
        <right style="thin">
          <color auto="1"/>
        </right>
        <top style="thin">
          <color auto="1"/>
        </top>
        <bottom style="thin">
          <color auto="1"/>
        </bottom>
        <vertical/>
        <horizontal/>
      </border>
    </dxf>
    <dxf>
      <font>
        <b/>
        <i val="0"/>
        <color theme="0"/>
      </font>
      <fill>
        <patternFill>
          <bgColor rgb="FF003768"/>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strike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EC008C"/>
      <color rgb="FF26BCD7"/>
      <color rgb="FF4E8ABE"/>
      <color rgb="FF791D7E"/>
      <color rgb="FFFFE153"/>
      <color rgb="FFDC83A6"/>
      <color rgb="FFC11728"/>
      <color rgb="FFF99D31"/>
      <color rgb="FF00853F"/>
      <color rgb="FFD9DA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percent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graphs'!$B$18:$J$18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DA9-4A9B-A45E-F0644167BEF6}"/>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graphs'!$B$19:$J$19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1DA9-4A9B-A45E-F0644167BEF6}"/>
            </c:ext>
          </c:extLst>
        </c:ser>
        <c:ser>
          <c:idx val="2"/>
          <c:order val="2"/>
          <c:tx>
            <c:strRef>
              <c:f>'Tables &amp; graphs'!$A$20</c:f>
              <c:strCache>
                <c:ptCount val="1"/>
                <c:pt idx="0">
                  <c:v>On track</c:v>
                </c:pt>
              </c:strCache>
            </c:strRef>
          </c:tx>
          <c:spPr>
            <a:solidFill>
              <a:srgbClr val="D9DA56"/>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graphs'!$B$20:$J$20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1DA9-4A9B-A45E-F0644167BEF6}"/>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graphs'!$B$21:$J$21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1DA9-4A9B-A45E-F0644167BEF6}"/>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graphs'!$B$22:$J$22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1DA9-4A9B-A45E-F0644167BEF6}"/>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graphs'!$B$23:$J$23</c:f>
              <c:numCache>
                <c:formatCode>General</c:formatCode>
                <c:ptCount val="9"/>
                <c:pt idx="0">
                  <c:v>8</c:v>
                </c:pt>
                <c:pt idx="1">
                  <c:v>7</c:v>
                </c:pt>
                <c:pt idx="2">
                  <c:v>9</c:v>
                </c:pt>
                <c:pt idx="3">
                  <c:v>20</c:v>
                </c:pt>
                <c:pt idx="4">
                  <c:v>9</c:v>
                </c:pt>
                <c:pt idx="5">
                  <c:v>15</c:v>
                </c:pt>
                <c:pt idx="6">
                  <c:v>8</c:v>
                </c:pt>
                <c:pt idx="7">
                  <c:v>9</c:v>
                </c:pt>
                <c:pt idx="8">
                  <c:v>6</c:v>
                </c:pt>
              </c:numCache>
            </c:numRef>
          </c:val>
          <c:extLst>
            <c:ext xmlns:c16="http://schemas.microsoft.com/office/drawing/2014/chart" uri="{C3380CC4-5D6E-409C-BE32-E72D297353CC}">
              <c16:uniqueId val="{00000005-1DA9-4A9B-A45E-F0644167BEF6}"/>
            </c:ext>
          </c:extLst>
        </c:ser>
        <c:dLbls>
          <c:showLegendKey val="0"/>
          <c:showVal val="0"/>
          <c:showCatName val="0"/>
          <c:showSerName val="0"/>
          <c:showPercent val="0"/>
          <c:showBubbleSize val="0"/>
        </c:dLbls>
        <c:gapWidth val="150"/>
        <c:overlap val="100"/>
        <c:axId val="242480384"/>
        <c:axId val="242476640"/>
      </c:barChart>
      <c:catAx>
        <c:axId val="2424803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76640"/>
        <c:crosses val="autoZero"/>
        <c:auto val="1"/>
        <c:lblAlgn val="ctr"/>
        <c:lblOffset val="100"/>
        <c:noMultiLvlLbl val="0"/>
      </c:catAx>
      <c:valAx>
        <c:axId val="242476640"/>
        <c:scaling>
          <c:orientation val="minMax"/>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80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'Action Status' for all categories</a:t>
            </a:r>
          </a:p>
        </c:rich>
      </c:tx>
      <c:layout>
        <c:manualLayout>
          <c:xMode val="edge"/>
          <c:yMode val="edge"/>
          <c:x val="0.16763415808978932"/>
          <c:y val="9.917351069455730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1192210524246264E-2"/>
          <c:y val="0.14925613359530873"/>
          <c:w val="0.90622981116124535"/>
          <c:h val="0.59689612073659104"/>
        </c:manualLayout>
      </c:layout>
      <c:barChart>
        <c:barDir val="bar"/>
        <c:grouping val="percentStacked"/>
        <c:varyColors val="0"/>
        <c:ser>
          <c:idx val="0"/>
          <c:order val="0"/>
          <c:tx>
            <c:strRef>
              <c:f>'Tables &amp; graphs'!$B$26</c:f>
              <c:strCache>
                <c:ptCount val="1"/>
                <c:pt idx="0">
                  <c:v>Not started</c:v>
                </c:pt>
              </c:strCache>
            </c:strRef>
          </c:tx>
          <c:spPr>
            <a:solidFill>
              <a:srgbClr val="26BCD7"/>
            </a:solidFill>
            <a:ln>
              <a:noFill/>
            </a:ln>
            <a:effectLst/>
          </c:spPr>
          <c:invertIfNegative val="0"/>
          <c:val>
            <c:numRef>
              <c:f>'Tables &amp; graphs'!$B$27</c:f>
              <c:numCache>
                <c:formatCode>General</c:formatCode>
                <c:ptCount val="1"/>
                <c:pt idx="0">
                  <c:v>0</c:v>
                </c:pt>
              </c:numCache>
            </c:numRef>
          </c:val>
          <c:extLst>
            <c:ext xmlns:c16="http://schemas.microsoft.com/office/drawing/2014/chart" uri="{C3380CC4-5D6E-409C-BE32-E72D297353CC}">
              <c16:uniqueId val="{00000000-D0FC-4E43-A04C-4D63987A2A04}"/>
            </c:ext>
          </c:extLst>
        </c:ser>
        <c:ser>
          <c:idx val="1"/>
          <c:order val="1"/>
          <c:tx>
            <c:strRef>
              <c:f>'Tables &amp; graphs'!$C$26</c:f>
              <c:strCache>
                <c:ptCount val="1"/>
                <c:pt idx="0">
                  <c:v>Action rejected</c:v>
                </c:pt>
              </c:strCache>
            </c:strRef>
          </c:tx>
          <c:spPr>
            <a:solidFill>
              <a:srgbClr val="F99D31"/>
            </a:solidFill>
            <a:ln>
              <a:noFill/>
            </a:ln>
            <a:effectLst/>
          </c:spPr>
          <c:invertIfNegative val="0"/>
          <c:val>
            <c:numRef>
              <c:f>'Tables &amp; graphs'!$C$27</c:f>
              <c:numCache>
                <c:formatCode>General</c:formatCode>
                <c:ptCount val="1"/>
                <c:pt idx="0">
                  <c:v>0</c:v>
                </c:pt>
              </c:numCache>
            </c:numRef>
          </c:val>
          <c:extLst>
            <c:ext xmlns:c16="http://schemas.microsoft.com/office/drawing/2014/chart" uri="{C3380CC4-5D6E-409C-BE32-E72D297353CC}">
              <c16:uniqueId val="{00000001-D0FC-4E43-A04C-4D63987A2A04}"/>
            </c:ext>
          </c:extLst>
        </c:ser>
        <c:ser>
          <c:idx val="2"/>
          <c:order val="2"/>
          <c:tx>
            <c:strRef>
              <c:f>'Tables &amp; graphs'!$D$26</c:f>
              <c:strCache>
                <c:ptCount val="1"/>
                <c:pt idx="0">
                  <c:v>On track</c:v>
                </c:pt>
              </c:strCache>
            </c:strRef>
          </c:tx>
          <c:spPr>
            <a:solidFill>
              <a:srgbClr val="B76612"/>
            </a:solidFill>
            <a:ln>
              <a:noFill/>
            </a:ln>
            <a:effectLst/>
          </c:spPr>
          <c:invertIfNegative val="0"/>
          <c:val>
            <c:numRef>
              <c:f>'Tables &amp; graphs'!$D$27</c:f>
              <c:numCache>
                <c:formatCode>General</c:formatCode>
                <c:ptCount val="1"/>
                <c:pt idx="0">
                  <c:v>0</c:v>
                </c:pt>
              </c:numCache>
            </c:numRef>
          </c:val>
          <c:extLst>
            <c:ext xmlns:c16="http://schemas.microsoft.com/office/drawing/2014/chart" uri="{C3380CC4-5D6E-409C-BE32-E72D297353CC}">
              <c16:uniqueId val="{00000002-D0FC-4E43-A04C-4D63987A2A04}"/>
            </c:ext>
          </c:extLst>
        </c:ser>
        <c:ser>
          <c:idx val="3"/>
          <c:order val="3"/>
          <c:tx>
            <c:strRef>
              <c:f>'Tables &amp; graphs'!$E$26</c:f>
              <c:strCache>
                <c:ptCount val="1"/>
                <c:pt idx="0">
                  <c:v>Overdue</c:v>
                </c:pt>
              </c:strCache>
            </c:strRef>
          </c:tx>
          <c:spPr>
            <a:solidFill>
              <a:srgbClr val="C41230"/>
            </a:solidFill>
            <a:ln>
              <a:noFill/>
            </a:ln>
            <a:effectLst/>
          </c:spPr>
          <c:invertIfNegative val="0"/>
          <c:val>
            <c:numRef>
              <c:f>'Tables &amp; graphs'!$E$27</c:f>
              <c:numCache>
                <c:formatCode>General</c:formatCode>
                <c:ptCount val="1"/>
                <c:pt idx="0">
                  <c:v>0</c:v>
                </c:pt>
              </c:numCache>
            </c:numRef>
          </c:val>
          <c:extLst>
            <c:ext xmlns:c16="http://schemas.microsoft.com/office/drawing/2014/chart" uri="{C3380CC4-5D6E-409C-BE32-E72D297353CC}">
              <c16:uniqueId val="{00000003-D0FC-4E43-A04C-4D63987A2A04}"/>
            </c:ext>
          </c:extLst>
        </c:ser>
        <c:ser>
          <c:idx val="4"/>
          <c:order val="4"/>
          <c:tx>
            <c:strRef>
              <c:f>'Tables &amp; graphs'!$F$26</c:f>
              <c:strCache>
                <c:ptCount val="1"/>
                <c:pt idx="0">
                  <c:v>Completed</c:v>
                </c:pt>
              </c:strCache>
            </c:strRef>
          </c:tx>
          <c:spPr>
            <a:solidFill>
              <a:srgbClr val="00853F"/>
            </a:solidFill>
            <a:ln>
              <a:noFill/>
            </a:ln>
            <a:effectLst/>
          </c:spPr>
          <c:invertIfNegative val="0"/>
          <c:val>
            <c:numRef>
              <c:f>'Tables &amp; graphs'!$F$27</c:f>
              <c:numCache>
                <c:formatCode>General</c:formatCode>
                <c:ptCount val="1"/>
                <c:pt idx="0">
                  <c:v>0</c:v>
                </c:pt>
              </c:numCache>
            </c:numRef>
          </c:val>
          <c:extLst>
            <c:ext xmlns:c16="http://schemas.microsoft.com/office/drawing/2014/chart" uri="{C3380CC4-5D6E-409C-BE32-E72D297353CC}">
              <c16:uniqueId val="{00000004-D0FC-4E43-A04C-4D63987A2A04}"/>
            </c:ext>
          </c:extLst>
        </c:ser>
        <c:ser>
          <c:idx val="5"/>
          <c:order val="5"/>
          <c:tx>
            <c:strRef>
              <c:f>'Tables &amp; graphs'!$G$26</c:f>
              <c:strCache>
                <c:ptCount val="1"/>
                <c:pt idx="0">
                  <c:v>Blank</c:v>
                </c:pt>
              </c:strCache>
            </c:strRef>
          </c:tx>
          <c:spPr>
            <a:solidFill>
              <a:srgbClr val="003768"/>
            </a:solidFill>
            <a:ln>
              <a:noFill/>
            </a:ln>
            <a:effectLst/>
          </c:spPr>
          <c:invertIfNegative val="0"/>
          <c:val>
            <c:numRef>
              <c:f>'Tables &amp; graphs'!$G$27</c:f>
              <c:numCache>
                <c:formatCode>General</c:formatCode>
                <c:ptCount val="1"/>
                <c:pt idx="0">
                  <c:v>91</c:v>
                </c:pt>
              </c:numCache>
            </c:numRef>
          </c:val>
          <c:extLst>
            <c:ext xmlns:c16="http://schemas.microsoft.com/office/drawing/2014/chart" uri="{C3380CC4-5D6E-409C-BE32-E72D297353CC}">
              <c16:uniqueId val="{00000005-D0FC-4E43-A04C-4D63987A2A04}"/>
            </c:ext>
          </c:extLst>
        </c:ser>
        <c:dLbls>
          <c:showLegendKey val="0"/>
          <c:showVal val="0"/>
          <c:showCatName val="0"/>
          <c:showSerName val="0"/>
          <c:showPercent val="0"/>
          <c:showBubbleSize val="0"/>
        </c:dLbls>
        <c:gapWidth val="150"/>
        <c:overlap val="100"/>
        <c:axId val="1808462944"/>
        <c:axId val="2134223584"/>
      </c:barChart>
      <c:catAx>
        <c:axId val="1808462944"/>
        <c:scaling>
          <c:orientation val="minMax"/>
        </c:scaling>
        <c:delete val="1"/>
        <c:axPos val="l"/>
        <c:numFmt formatCode="General" sourceLinked="1"/>
        <c:majorTickMark val="none"/>
        <c:minorTickMark val="none"/>
        <c:tickLblPos val="nextTo"/>
        <c:crossAx val="2134223584"/>
        <c:crosses val="autoZero"/>
        <c:auto val="1"/>
        <c:lblAlgn val="ctr"/>
        <c:lblOffset val="100"/>
        <c:noMultiLvlLbl val="0"/>
      </c:catAx>
      <c:valAx>
        <c:axId val="213422358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846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GB"/>
              <a:t>Volume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0.44553904446154757"/>
          <c:y val="0.23652038491377267"/>
          <c:w val="0.53096220867128452"/>
          <c:h val="0.7243379963496861"/>
        </c:manualLayout>
      </c:layout>
      <c:barChart>
        <c:barDir val="bar"/>
        <c:grouping val="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graphs'!$B$18:$J$18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B891-4124-8B05-DF4FE48D91C6}"/>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graphs'!$B$19:$J$19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B891-4124-8B05-DF4FE48D91C6}"/>
            </c:ext>
          </c:extLst>
        </c:ser>
        <c:ser>
          <c:idx val="2"/>
          <c:order val="2"/>
          <c:tx>
            <c:strRef>
              <c:f>'Tables &amp; graphs'!$A$20</c:f>
              <c:strCache>
                <c:ptCount val="1"/>
                <c:pt idx="0">
                  <c:v>On track</c:v>
                </c:pt>
              </c:strCache>
            </c:strRef>
          </c:tx>
          <c:spPr>
            <a:solidFill>
              <a:srgbClr val="B76612"/>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graphs'!$B$20:$J$20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B891-4124-8B05-DF4FE48D91C6}"/>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graphs'!$B$21:$J$21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B891-4124-8B05-DF4FE48D91C6}"/>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graphs'!$B$22:$J$22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B891-4124-8B05-DF4FE48D91C6}"/>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graphs'!$B$23:$J$23</c:f>
              <c:numCache>
                <c:formatCode>General</c:formatCode>
                <c:ptCount val="9"/>
                <c:pt idx="0">
                  <c:v>8</c:v>
                </c:pt>
                <c:pt idx="1">
                  <c:v>7</c:v>
                </c:pt>
                <c:pt idx="2">
                  <c:v>9</c:v>
                </c:pt>
                <c:pt idx="3">
                  <c:v>20</c:v>
                </c:pt>
                <c:pt idx="4">
                  <c:v>9</c:v>
                </c:pt>
                <c:pt idx="5">
                  <c:v>15</c:v>
                </c:pt>
                <c:pt idx="6">
                  <c:v>8</c:v>
                </c:pt>
                <c:pt idx="7">
                  <c:v>9</c:v>
                </c:pt>
                <c:pt idx="8">
                  <c:v>6</c:v>
                </c:pt>
              </c:numCache>
            </c:numRef>
          </c:val>
          <c:extLst>
            <c:ext xmlns:c16="http://schemas.microsoft.com/office/drawing/2014/chart" uri="{C3380CC4-5D6E-409C-BE32-E72D297353CC}">
              <c16:uniqueId val="{00000005-B891-4124-8B05-DF4FE48D91C6}"/>
            </c:ext>
          </c:extLst>
        </c:ser>
        <c:dLbls>
          <c:showLegendKey val="0"/>
          <c:showVal val="0"/>
          <c:showCatName val="0"/>
          <c:showSerName val="0"/>
          <c:showPercent val="0"/>
          <c:showBubbleSize val="0"/>
        </c:dLbls>
        <c:gapWidth val="150"/>
        <c:overlap val="100"/>
        <c:axId val="2134160928"/>
        <c:axId val="2134161760"/>
      </c:barChart>
      <c:catAx>
        <c:axId val="2134160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2134161760"/>
        <c:crosses val="autoZero"/>
        <c:auto val="1"/>
        <c:lblAlgn val="ctr"/>
        <c:lblOffset val="100"/>
        <c:noMultiLvlLbl val="0"/>
      </c:catAx>
      <c:valAx>
        <c:axId val="2134161760"/>
        <c:scaling>
          <c:orientation val="minMax"/>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2134160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percent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graphs'!$B$18:$J$18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858-4B7B-8FCF-C6D40153F6D4}"/>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graphs'!$B$19:$J$19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E858-4B7B-8FCF-C6D40153F6D4}"/>
            </c:ext>
          </c:extLst>
        </c:ser>
        <c:ser>
          <c:idx val="2"/>
          <c:order val="2"/>
          <c:tx>
            <c:strRef>
              <c:f>'Tables &amp; graphs'!$A$20</c:f>
              <c:strCache>
                <c:ptCount val="1"/>
                <c:pt idx="0">
                  <c:v>On track</c:v>
                </c:pt>
              </c:strCache>
            </c:strRef>
          </c:tx>
          <c:spPr>
            <a:solidFill>
              <a:srgbClr val="B76612"/>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graphs'!$B$20:$J$20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E858-4B7B-8FCF-C6D40153F6D4}"/>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graphs'!$B$21:$J$21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E858-4B7B-8FCF-C6D40153F6D4}"/>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graphs'!$B$22:$J$22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E858-4B7B-8FCF-C6D40153F6D4}"/>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graphs'!$B$23:$J$23</c:f>
              <c:numCache>
                <c:formatCode>General</c:formatCode>
                <c:ptCount val="9"/>
                <c:pt idx="0">
                  <c:v>8</c:v>
                </c:pt>
                <c:pt idx="1">
                  <c:v>7</c:v>
                </c:pt>
                <c:pt idx="2">
                  <c:v>9</c:v>
                </c:pt>
                <c:pt idx="3">
                  <c:v>20</c:v>
                </c:pt>
                <c:pt idx="4">
                  <c:v>9</c:v>
                </c:pt>
                <c:pt idx="5">
                  <c:v>15</c:v>
                </c:pt>
                <c:pt idx="6">
                  <c:v>8</c:v>
                </c:pt>
                <c:pt idx="7">
                  <c:v>9</c:v>
                </c:pt>
                <c:pt idx="8">
                  <c:v>6</c:v>
                </c:pt>
              </c:numCache>
            </c:numRef>
          </c:val>
          <c:extLst>
            <c:ext xmlns:c16="http://schemas.microsoft.com/office/drawing/2014/chart" uri="{C3380CC4-5D6E-409C-BE32-E72D297353CC}">
              <c16:uniqueId val="{00000005-E858-4B7B-8FCF-C6D40153F6D4}"/>
            </c:ext>
          </c:extLst>
        </c:ser>
        <c:dLbls>
          <c:showLegendKey val="0"/>
          <c:showVal val="0"/>
          <c:showCatName val="0"/>
          <c:showSerName val="0"/>
          <c:showPercent val="0"/>
          <c:showBubbleSize val="0"/>
        </c:dLbls>
        <c:gapWidth val="150"/>
        <c:overlap val="100"/>
        <c:axId val="242480384"/>
        <c:axId val="242476640"/>
      </c:barChart>
      <c:catAx>
        <c:axId val="2424803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76640"/>
        <c:crosses val="autoZero"/>
        <c:auto val="1"/>
        <c:lblAlgn val="ctr"/>
        <c:lblOffset val="100"/>
        <c:noMultiLvlLbl val="0"/>
      </c:catAx>
      <c:valAx>
        <c:axId val="242476640"/>
        <c:scaling>
          <c:orientation val="minMax"/>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80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Volume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graphs'!$B$18:$J$18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906F-42D4-89C5-11D634AC6D8D}"/>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graphs'!$B$19:$J$19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906F-42D4-89C5-11D634AC6D8D}"/>
            </c:ext>
          </c:extLst>
        </c:ser>
        <c:ser>
          <c:idx val="2"/>
          <c:order val="2"/>
          <c:tx>
            <c:strRef>
              <c:f>'Tables &amp; graphs'!$A$20</c:f>
              <c:strCache>
                <c:ptCount val="1"/>
                <c:pt idx="0">
                  <c:v>On track</c:v>
                </c:pt>
              </c:strCache>
            </c:strRef>
          </c:tx>
          <c:spPr>
            <a:solidFill>
              <a:srgbClr val="D9DA56"/>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graphs'!$B$20:$J$20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906F-42D4-89C5-11D634AC6D8D}"/>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graphs'!$B$21:$J$21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906F-42D4-89C5-11D634AC6D8D}"/>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graphs'!$B$22:$J$22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906F-42D4-89C5-11D634AC6D8D}"/>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graphs'!$B$17:$J$17</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graphs'!$B$23:$J$23</c:f>
              <c:numCache>
                <c:formatCode>General</c:formatCode>
                <c:ptCount val="9"/>
                <c:pt idx="0">
                  <c:v>8</c:v>
                </c:pt>
                <c:pt idx="1">
                  <c:v>7</c:v>
                </c:pt>
                <c:pt idx="2">
                  <c:v>9</c:v>
                </c:pt>
                <c:pt idx="3">
                  <c:v>20</c:v>
                </c:pt>
                <c:pt idx="4">
                  <c:v>9</c:v>
                </c:pt>
                <c:pt idx="5">
                  <c:v>15</c:v>
                </c:pt>
                <c:pt idx="6">
                  <c:v>8</c:v>
                </c:pt>
                <c:pt idx="7">
                  <c:v>9</c:v>
                </c:pt>
                <c:pt idx="8">
                  <c:v>6</c:v>
                </c:pt>
              </c:numCache>
            </c:numRef>
          </c:val>
          <c:extLst>
            <c:ext xmlns:c16="http://schemas.microsoft.com/office/drawing/2014/chart" uri="{C3380CC4-5D6E-409C-BE32-E72D297353CC}">
              <c16:uniqueId val="{00000005-906F-42D4-89C5-11D634AC6D8D}"/>
            </c:ext>
          </c:extLst>
        </c:ser>
        <c:dLbls>
          <c:showLegendKey val="0"/>
          <c:showVal val="0"/>
          <c:showCatName val="0"/>
          <c:showSerName val="0"/>
          <c:showPercent val="0"/>
          <c:showBubbleSize val="0"/>
        </c:dLbls>
        <c:gapWidth val="150"/>
        <c:overlap val="100"/>
        <c:axId val="2134160928"/>
        <c:axId val="2134161760"/>
      </c:barChart>
      <c:catAx>
        <c:axId val="2134160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134161760"/>
        <c:crosses val="autoZero"/>
        <c:auto val="1"/>
        <c:lblAlgn val="ctr"/>
        <c:lblOffset val="100"/>
        <c:noMultiLvlLbl val="0"/>
      </c:catAx>
      <c:valAx>
        <c:axId val="2134161760"/>
        <c:scaling>
          <c:orientation val="minMax"/>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134160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for all categories</a:t>
            </a:r>
          </a:p>
        </c:rich>
      </c:tx>
      <c:layout>
        <c:manualLayout>
          <c:xMode val="edge"/>
          <c:yMode val="edge"/>
          <c:x val="0.14211030341276559"/>
          <c:y val="3.4916364656170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4.1192210524246264E-2"/>
          <c:y val="0.14925613359530873"/>
          <c:w val="0.90622981116124535"/>
          <c:h val="0.59689612073659104"/>
        </c:manualLayout>
      </c:layout>
      <c:barChart>
        <c:barDir val="bar"/>
        <c:grouping val="percentStacked"/>
        <c:varyColors val="0"/>
        <c:ser>
          <c:idx val="0"/>
          <c:order val="0"/>
          <c:tx>
            <c:strRef>
              <c:f>'Tables &amp; graphs'!$B$26</c:f>
              <c:strCache>
                <c:ptCount val="1"/>
                <c:pt idx="0">
                  <c:v>Not started</c:v>
                </c:pt>
              </c:strCache>
            </c:strRef>
          </c:tx>
          <c:spPr>
            <a:solidFill>
              <a:srgbClr val="26BCD7"/>
            </a:solidFill>
            <a:ln>
              <a:noFill/>
            </a:ln>
            <a:effectLst/>
          </c:spPr>
          <c:invertIfNegative val="0"/>
          <c:val>
            <c:numRef>
              <c:f>'Tables &amp; graphs'!$B$27</c:f>
              <c:numCache>
                <c:formatCode>General</c:formatCode>
                <c:ptCount val="1"/>
                <c:pt idx="0">
                  <c:v>0</c:v>
                </c:pt>
              </c:numCache>
            </c:numRef>
          </c:val>
          <c:extLst>
            <c:ext xmlns:c16="http://schemas.microsoft.com/office/drawing/2014/chart" uri="{C3380CC4-5D6E-409C-BE32-E72D297353CC}">
              <c16:uniqueId val="{00000000-C205-4317-9A6E-4EB451D7CB94}"/>
            </c:ext>
          </c:extLst>
        </c:ser>
        <c:ser>
          <c:idx val="1"/>
          <c:order val="1"/>
          <c:tx>
            <c:strRef>
              <c:f>'Tables &amp; graphs'!$C$26</c:f>
              <c:strCache>
                <c:ptCount val="1"/>
                <c:pt idx="0">
                  <c:v>Action rejected</c:v>
                </c:pt>
              </c:strCache>
            </c:strRef>
          </c:tx>
          <c:spPr>
            <a:solidFill>
              <a:srgbClr val="F99D31"/>
            </a:solidFill>
            <a:ln>
              <a:noFill/>
            </a:ln>
            <a:effectLst/>
          </c:spPr>
          <c:invertIfNegative val="0"/>
          <c:val>
            <c:numRef>
              <c:f>'Tables &amp; graphs'!$C$27</c:f>
              <c:numCache>
                <c:formatCode>General</c:formatCode>
                <c:ptCount val="1"/>
                <c:pt idx="0">
                  <c:v>0</c:v>
                </c:pt>
              </c:numCache>
            </c:numRef>
          </c:val>
          <c:extLst>
            <c:ext xmlns:c16="http://schemas.microsoft.com/office/drawing/2014/chart" uri="{C3380CC4-5D6E-409C-BE32-E72D297353CC}">
              <c16:uniqueId val="{00000001-C205-4317-9A6E-4EB451D7CB94}"/>
            </c:ext>
          </c:extLst>
        </c:ser>
        <c:ser>
          <c:idx val="2"/>
          <c:order val="2"/>
          <c:tx>
            <c:strRef>
              <c:f>'Tables &amp; graphs'!$D$26</c:f>
              <c:strCache>
                <c:ptCount val="1"/>
                <c:pt idx="0">
                  <c:v>On track</c:v>
                </c:pt>
              </c:strCache>
            </c:strRef>
          </c:tx>
          <c:spPr>
            <a:solidFill>
              <a:srgbClr val="D9DA56"/>
            </a:solidFill>
            <a:ln>
              <a:noFill/>
            </a:ln>
            <a:effectLst/>
          </c:spPr>
          <c:invertIfNegative val="0"/>
          <c:val>
            <c:numRef>
              <c:f>'Tables &amp; graphs'!$D$27</c:f>
              <c:numCache>
                <c:formatCode>General</c:formatCode>
                <c:ptCount val="1"/>
                <c:pt idx="0">
                  <c:v>0</c:v>
                </c:pt>
              </c:numCache>
            </c:numRef>
          </c:val>
          <c:extLst>
            <c:ext xmlns:c16="http://schemas.microsoft.com/office/drawing/2014/chart" uri="{C3380CC4-5D6E-409C-BE32-E72D297353CC}">
              <c16:uniqueId val="{00000002-C205-4317-9A6E-4EB451D7CB94}"/>
            </c:ext>
          </c:extLst>
        </c:ser>
        <c:ser>
          <c:idx val="3"/>
          <c:order val="3"/>
          <c:tx>
            <c:strRef>
              <c:f>'Tables &amp; graphs'!$E$26</c:f>
              <c:strCache>
                <c:ptCount val="1"/>
                <c:pt idx="0">
                  <c:v>Overdue</c:v>
                </c:pt>
              </c:strCache>
            </c:strRef>
          </c:tx>
          <c:spPr>
            <a:solidFill>
              <a:srgbClr val="C41230"/>
            </a:solidFill>
            <a:ln>
              <a:noFill/>
            </a:ln>
            <a:effectLst/>
          </c:spPr>
          <c:invertIfNegative val="0"/>
          <c:val>
            <c:numRef>
              <c:f>'Tables &amp; graphs'!$E$27</c:f>
              <c:numCache>
                <c:formatCode>General</c:formatCode>
                <c:ptCount val="1"/>
                <c:pt idx="0">
                  <c:v>0</c:v>
                </c:pt>
              </c:numCache>
            </c:numRef>
          </c:val>
          <c:extLst>
            <c:ext xmlns:c16="http://schemas.microsoft.com/office/drawing/2014/chart" uri="{C3380CC4-5D6E-409C-BE32-E72D297353CC}">
              <c16:uniqueId val="{00000003-C205-4317-9A6E-4EB451D7CB94}"/>
            </c:ext>
          </c:extLst>
        </c:ser>
        <c:ser>
          <c:idx val="4"/>
          <c:order val="4"/>
          <c:tx>
            <c:strRef>
              <c:f>'Tables &amp; graphs'!$F$26</c:f>
              <c:strCache>
                <c:ptCount val="1"/>
                <c:pt idx="0">
                  <c:v>Completed</c:v>
                </c:pt>
              </c:strCache>
            </c:strRef>
          </c:tx>
          <c:spPr>
            <a:solidFill>
              <a:srgbClr val="00853F"/>
            </a:solidFill>
            <a:ln>
              <a:noFill/>
            </a:ln>
            <a:effectLst/>
          </c:spPr>
          <c:invertIfNegative val="0"/>
          <c:val>
            <c:numRef>
              <c:f>'Tables &amp; graphs'!$F$27</c:f>
              <c:numCache>
                <c:formatCode>General</c:formatCode>
                <c:ptCount val="1"/>
                <c:pt idx="0">
                  <c:v>0</c:v>
                </c:pt>
              </c:numCache>
            </c:numRef>
          </c:val>
          <c:extLst>
            <c:ext xmlns:c16="http://schemas.microsoft.com/office/drawing/2014/chart" uri="{C3380CC4-5D6E-409C-BE32-E72D297353CC}">
              <c16:uniqueId val="{00000004-C205-4317-9A6E-4EB451D7CB94}"/>
            </c:ext>
          </c:extLst>
        </c:ser>
        <c:ser>
          <c:idx val="5"/>
          <c:order val="5"/>
          <c:tx>
            <c:strRef>
              <c:f>'Tables &amp; graphs'!$G$26</c:f>
              <c:strCache>
                <c:ptCount val="1"/>
                <c:pt idx="0">
                  <c:v>Blank</c:v>
                </c:pt>
              </c:strCache>
            </c:strRef>
          </c:tx>
          <c:spPr>
            <a:solidFill>
              <a:srgbClr val="003768"/>
            </a:solidFill>
            <a:ln>
              <a:noFill/>
            </a:ln>
            <a:effectLst/>
          </c:spPr>
          <c:invertIfNegative val="0"/>
          <c:val>
            <c:numRef>
              <c:f>'Tables &amp; graphs'!$G$27</c:f>
              <c:numCache>
                <c:formatCode>General</c:formatCode>
                <c:ptCount val="1"/>
                <c:pt idx="0">
                  <c:v>91</c:v>
                </c:pt>
              </c:numCache>
            </c:numRef>
          </c:val>
          <c:extLst>
            <c:ext xmlns:c16="http://schemas.microsoft.com/office/drawing/2014/chart" uri="{C3380CC4-5D6E-409C-BE32-E72D297353CC}">
              <c16:uniqueId val="{00000005-C205-4317-9A6E-4EB451D7CB94}"/>
            </c:ext>
          </c:extLst>
        </c:ser>
        <c:dLbls>
          <c:showLegendKey val="0"/>
          <c:showVal val="0"/>
          <c:showCatName val="0"/>
          <c:showSerName val="0"/>
          <c:showPercent val="0"/>
          <c:showBubbleSize val="0"/>
        </c:dLbls>
        <c:gapWidth val="100"/>
        <c:overlap val="100"/>
        <c:axId val="1808462944"/>
        <c:axId val="2134223584"/>
      </c:barChart>
      <c:catAx>
        <c:axId val="1808462944"/>
        <c:scaling>
          <c:orientation val="minMax"/>
        </c:scaling>
        <c:delete val="1"/>
        <c:axPos val="l"/>
        <c:numFmt formatCode="General" sourceLinked="1"/>
        <c:majorTickMark val="none"/>
        <c:minorTickMark val="none"/>
        <c:tickLblPos val="nextTo"/>
        <c:crossAx val="2134223584"/>
        <c:crosses val="autoZero"/>
        <c:auto val="1"/>
        <c:lblAlgn val="ctr"/>
        <c:lblOffset val="100"/>
        <c:noMultiLvlLbl val="0"/>
      </c:catAx>
      <c:valAx>
        <c:axId val="213422358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180846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26BCD7"/>
                </a:solidFill>
              </a:rPr>
              <a:t>'Current status' </a:t>
            </a:r>
            <a:r>
              <a:rPr lang="en-GB"/>
              <a:t>of all categories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874C-4FE4-8FC0-DE06526A5020}"/>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874C-4FE4-8FC0-DE06526A502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874C-4FE4-8FC0-DE06526A5020}"/>
              </c:ext>
            </c:extLst>
          </c:dPt>
          <c:dPt>
            <c:idx val="3"/>
            <c:bubble3D val="0"/>
            <c:spPr>
              <a:solidFill>
                <a:srgbClr val="791D7E"/>
              </a:solidFill>
              <a:ln w="19050">
                <a:solidFill>
                  <a:schemeClr val="lt1"/>
                </a:solidFill>
              </a:ln>
              <a:effectLst/>
            </c:spPr>
            <c:extLst>
              <c:ext xmlns:c16="http://schemas.microsoft.com/office/drawing/2014/chart" uri="{C3380CC4-5D6E-409C-BE32-E72D297353CC}">
                <c16:uniqueId val="{00000007-874C-4FE4-8FC0-DE06526A5020}"/>
              </c:ext>
            </c:extLst>
          </c:dPt>
          <c:dPt>
            <c:idx val="4"/>
            <c:bubble3D val="0"/>
            <c:spPr>
              <a:solidFill>
                <a:srgbClr val="003768"/>
              </a:solidFill>
              <a:ln w="19050">
                <a:solidFill>
                  <a:schemeClr val="lt1"/>
                </a:solidFill>
              </a:ln>
              <a:effectLst/>
            </c:spPr>
            <c:extLst>
              <c:ext xmlns:c16="http://schemas.microsoft.com/office/drawing/2014/chart" uri="{C3380CC4-5D6E-409C-BE32-E72D297353CC}">
                <c16:uniqueId val="{00000009-874C-4FE4-8FC0-DE06526A5020}"/>
              </c:ext>
            </c:extLst>
          </c:dPt>
          <c:cat>
            <c:strRef>
              <c:f>'Tables &amp; graphs'!$A$2:$A$6</c:f>
              <c:strCache>
                <c:ptCount val="5"/>
                <c:pt idx="0">
                  <c:v>Fully meeting our expectation</c:v>
                </c:pt>
                <c:pt idx="1">
                  <c:v>Partially meeting our expectation</c:v>
                </c:pt>
                <c:pt idx="2">
                  <c:v>Not meeting our expectation</c:v>
                </c:pt>
                <c:pt idx="3">
                  <c:v>Not Applicable</c:v>
                </c:pt>
                <c:pt idx="4">
                  <c:v>Blank</c:v>
                </c:pt>
              </c:strCache>
            </c:strRef>
          </c:cat>
          <c:val>
            <c:numRef>
              <c:f>'Tables &amp; graphs'!$K$2:$K$6</c:f>
              <c:numCache>
                <c:formatCode>General</c:formatCode>
                <c:ptCount val="5"/>
                <c:pt idx="0">
                  <c:v>0</c:v>
                </c:pt>
                <c:pt idx="1">
                  <c:v>0</c:v>
                </c:pt>
                <c:pt idx="2">
                  <c:v>0</c:v>
                </c:pt>
                <c:pt idx="3">
                  <c:v>0</c:v>
                </c:pt>
                <c:pt idx="4">
                  <c:v>91</c:v>
                </c:pt>
              </c:numCache>
            </c:numRef>
          </c:val>
          <c:extLst>
            <c:ext xmlns:c16="http://schemas.microsoft.com/office/drawing/2014/chart" uri="{C3380CC4-5D6E-409C-BE32-E72D297353CC}">
              <c16:uniqueId val="{0000000A-874C-4FE4-8FC0-DE06526A502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Volume of </a:t>
            </a:r>
            <a:r>
              <a:rPr lang="en-GB" b="1">
                <a:solidFill>
                  <a:srgbClr val="26BCD7"/>
                </a:solidFill>
              </a:rPr>
              <a:t>'Current Status' </a:t>
            </a:r>
            <a:r>
              <a:rPr lang="en-GB"/>
              <a:t>per category </a:t>
            </a:r>
          </a:p>
        </c:rich>
      </c:tx>
      <c:layout>
        <c:manualLayout>
          <c:xMode val="edge"/>
          <c:yMode val="edge"/>
          <c:x val="0.16679121505491029"/>
          <c:y val="6.87063991625393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graphs'!$B$2:$J$2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CA3D-48B6-9640-AF414505B74A}"/>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graphs'!$B$3:$J$3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CA3D-48B6-9640-AF414505B74A}"/>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graphs'!$B$4:$J$4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CA3D-48B6-9640-AF414505B74A}"/>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graphs'!$B$5:$J$5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CA3D-48B6-9640-AF414505B74A}"/>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graphs'!$B$6:$J$6</c:f>
              <c:numCache>
                <c:formatCode>General</c:formatCode>
                <c:ptCount val="9"/>
                <c:pt idx="0">
                  <c:v>8</c:v>
                </c:pt>
                <c:pt idx="1">
                  <c:v>7</c:v>
                </c:pt>
                <c:pt idx="2">
                  <c:v>9</c:v>
                </c:pt>
                <c:pt idx="3">
                  <c:v>20</c:v>
                </c:pt>
                <c:pt idx="4">
                  <c:v>9</c:v>
                </c:pt>
                <c:pt idx="5">
                  <c:v>15</c:v>
                </c:pt>
                <c:pt idx="6">
                  <c:v>8</c:v>
                </c:pt>
                <c:pt idx="7">
                  <c:v>9</c:v>
                </c:pt>
                <c:pt idx="8">
                  <c:v>6</c:v>
                </c:pt>
              </c:numCache>
            </c:numRef>
          </c:val>
          <c:extLst>
            <c:ext xmlns:c16="http://schemas.microsoft.com/office/drawing/2014/chart" uri="{C3380CC4-5D6E-409C-BE32-E72D297353CC}">
              <c16:uniqueId val="{00000004-CA3D-48B6-9640-AF414505B74A}"/>
            </c:ext>
          </c:extLst>
        </c:ser>
        <c:dLbls>
          <c:showLegendKey val="0"/>
          <c:showVal val="0"/>
          <c:showCatName val="0"/>
          <c:showSerName val="0"/>
          <c:showPercent val="0"/>
          <c:showBubbleSize val="0"/>
        </c:dLbls>
        <c:gapWidth val="219"/>
        <c:overlap val="100"/>
        <c:axId val="2078139440"/>
        <c:axId val="2078669616"/>
      </c:barChart>
      <c:catAx>
        <c:axId val="207813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078669616"/>
        <c:crosses val="autoZero"/>
        <c:auto val="1"/>
        <c:lblAlgn val="ctr"/>
        <c:lblOffset val="100"/>
        <c:noMultiLvlLbl val="0"/>
      </c:catAx>
      <c:valAx>
        <c:axId val="2078669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078139440"/>
        <c:crosses val="autoZero"/>
        <c:crossBetween val="between"/>
        <c:majorUnit val="10"/>
        <c:minorUnit val="5"/>
      </c:valAx>
      <c:spPr>
        <a:noFill/>
        <a:ln>
          <a:noFill/>
        </a:ln>
        <a:effectLst/>
      </c:spPr>
    </c:plotArea>
    <c:legend>
      <c:legendPos val="b"/>
      <c:layout>
        <c:manualLayout>
          <c:xMode val="edge"/>
          <c:yMode val="edge"/>
          <c:x val="2.9374944267947473E-2"/>
          <c:y val="0.76385759381534213"/>
          <c:w val="0.87907499654679833"/>
          <c:h val="0.2103775064987056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26BCD7"/>
                </a:solidFill>
              </a:rPr>
              <a:t>'Current Status' </a:t>
            </a:r>
            <a:r>
              <a:rPr lang="en-GB"/>
              <a:t>per category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9.8007899923171993E-2"/>
          <c:y val="0.15735864063097302"/>
          <c:w val="0.87768758838004257"/>
          <c:h val="0.47372987621954443"/>
        </c:manualLayout>
      </c:layout>
      <c:barChart>
        <c:barDir val="col"/>
        <c:grouping val="percent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graphs'!$B$2:$J$2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C5B1-4236-80BF-612970CF2FD4}"/>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graphs'!$B$3:$J$3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C5B1-4236-80BF-612970CF2FD4}"/>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graphs'!$B$4:$J$4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C5B1-4236-80BF-612970CF2FD4}"/>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graphs'!$B$5:$J$5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C5B1-4236-80BF-612970CF2FD4}"/>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graphs'!$B$6:$J$6</c:f>
              <c:numCache>
                <c:formatCode>General</c:formatCode>
                <c:ptCount val="9"/>
                <c:pt idx="0">
                  <c:v>8</c:v>
                </c:pt>
                <c:pt idx="1">
                  <c:v>7</c:v>
                </c:pt>
                <c:pt idx="2">
                  <c:v>9</c:v>
                </c:pt>
                <c:pt idx="3">
                  <c:v>20</c:v>
                </c:pt>
                <c:pt idx="4">
                  <c:v>9</c:v>
                </c:pt>
                <c:pt idx="5">
                  <c:v>15</c:v>
                </c:pt>
                <c:pt idx="6">
                  <c:v>8</c:v>
                </c:pt>
                <c:pt idx="7">
                  <c:v>9</c:v>
                </c:pt>
                <c:pt idx="8">
                  <c:v>6</c:v>
                </c:pt>
              </c:numCache>
            </c:numRef>
          </c:val>
          <c:extLst>
            <c:ext xmlns:c16="http://schemas.microsoft.com/office/drawing/2014/chart" uri="{C3380CC4-5D6E-409C-BE32-E72D297353CC}">
              <c16:uniqueId val="{00000004-C5B1-4236-80BF-612970CF2FD4}"/>
            </c:ext>
          </c:extLst>
        </c:ser>
        <c:dLbls>
          <c:showLegendKey val="0"/>
          <c:showVal val="0"/>
          <c:showCatName val="0"/>
          <c:showSerName val="0"/>
          <c:showPercent val="0"/>
          <c:showBubbleSize val="0"/>
        </c:dLbls>
        <c:gapWidth val="150"/>
        <c:overlap val="100"/>
        <c:axId val="368872192"/>
        <c:axId val="576076000"/>
      </c:barChart>
      <c:catAx>
        <c:axId val="36887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576076000"/>
        <c:crosses val="autoZero"/>
        <c:auto val="1"/>
        <c:lblAlgn val="ctr"/>
        <c:lblOffset val="100"/>
        <c:noMultiLvlLbl val="0"/>
      </c:catAx>
      <c:valAx>
        <c:axId val="57607600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368872192"/>
        <c:crosses val="autoZero"/>
        <c:crossBetween val="between"/>
        <c:majorUnit val="0.2"/>
        <c:min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Volume of 'Current Status' per category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graphs'!$B$2:$J$2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5C83-41C0-9C2F-0B52CA5FD9D2}"/>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graphs'!$B$3:$J$3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C83-41C0-9C2F-0B52CA5FD9D2}"/>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graphs'!$B$4:$J$4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5C83-41C0-9C2F-0B52CA5FD9D2}"/>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graphs'!$B$5:$J$5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5C83-41C0-9C2F-0B52CA5FD9D2}"/>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graphs'!$B$6:$J$6</c:f>
              <c:numCache>
                <c:formatCode>General</c:formatCode>
                <c:ptCount val="9"/>
                <c:pt idx="0">
                  <c:v>8</c:v>
                </c:pt>
                <c:pt idx="1">
                  <c:v>7</c:v>
                </c:pt>
                <c:pt idx="2">
                  <c:v>9</c:v>
                </c:pt>
                <c:pt idx="3">
                  <c:v>20</c:v>
                </c:pt>
                <c:pt idx="4">
                  <c:v>9</c:v>
                </c:pt>
                <c:pt idx="5">
                  <c:v>15</c:v>
                </c:pt>
                <c:pt idx="6">
                  <c:v>8</c:v>
                </c:pt>
                <c:pt idx="7">
                  <c:v>9</c:v>
                </c:pt>
                <c:pt idx="8">
                  <c:v>6</c:v>
                </c:pt>
              </c:numCache>
            </c:numRef>
          </c:val>
          <c:extLst>
            <c:ext xmlns:c16="http://schemas.microsoft.com/office/drawing/2014/chart" uri="{C3380CC4-5D6E-409C-BE32-E72D297353CC}">
              <c16:uniqueId val="{00000004-5C83-41C0-9C2F-0B52CA5FD9D2}"/>
            </c:ext>
          </c:extLst>
        </c:ser>
        <c:dLbls>
          <c:showLegendKey val="0"/>
          <c:showVal val="0"/>
          <c:showCatName val="0"/>
          <c:showSerName val="0"/>
          <c:showPercent val="0"/>
          <c:showBubbleSize val="0"/>
        </c:dLbls>
        <c:gapWidth val="219"/>
        <c:overlap val="100"/>
        <c:axId val="2078139440"/>
        <c:axId val="2078669616"/>
      </c:barChart>
      <c:catAx>
        <c:axId val="207813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669616"/>
        <c:crosses val="autoZero"/>
        <c:auto val="1"/>
        <c:lblAlgn val="ctr"/>
        <c:lblOffset val="100"/>
        <c:noMultiLvlLbl val="0"/>
      </c:catAx>
      <c:valAx>
        <c:axId val="2078669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139440"/>
        <c:crosses val="autoZero"/>
        <c:crossBetween val="between"/>
        <c:majorUnit val="5"/>
        <c:min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'Current</a:t>
            </a:r>
            <a:r>
              <a:rPr lang="en-GB" baseline="0"/>
              <a:t> Status ' per category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graphs'!$B$2:$J$2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C5F9-4764-991D-602DCAFB0786}"/>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graphs'!$B$3:$J$3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C5F9-4764-991D-602DCAFB0786}"/>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graphs'!$B$4:$J$4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C5F9-4764-991D-602DCAFB0786}"/>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graphs'!$B$5:$J$5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C5F9-4764-991D-602DCAFB0786}"/>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graphs'!$B$1:$J$1</c:f>
              <c:strCache>
                <c:ptCount val="9"/>
                <c:pt idx="0">
                  <c:v>1. Informed decision making</c:v>
                </c:pt>
                <c:pt idx="1">
                  <c:v>2. Privacy information</c:v>
                </c:pt>
                <c:pt idx="2">
                  <c:v>3. Assessing the legality risks and benefits</c:v>
                </c:pt>
                <c:pt idx="3">
                  <c:v>4. Data sharing agreements &amp; logs</c:v>
                </c:pt>
                <c:pt idx="4">
                  <c:v>5. Accuracy quality &amp; retention</c:v>
                </c:pt>
                <c:pt idx="5">
                  <c:v>6. Information security</c:v>
                </c:pt>
                <c:pt idx="6">
                  <c:v>7. Disclosures</c:v>
                </c:pt>
                <c:pt idx="7">
                  <c:v>8. Bulk transfers</c:v>
                </c:pt>
                <c:pt idx="8">
                  <c:v>9. Urgent emergency sharing</c:v>
                </c:pt>
              </c:strCache>
            </c:strRef>
          </c:cat>
          <c:val>
            <c:numRef>
              <c:f>'Tables &amp; graphs'!$B$6:$J$6</c:f>
              <c:numCache>
                <c:formatCode>General</c:formatCode>
                <c:ptCount val="9"/>
                <c:pt idx="0">
                  <c:v>8</c:v>
                </c:pt>
                <c:pt idx="1">
                  <c:v>7</c:v>
                </c:pt>
                <c:pt idx="2">
                  <c:v>9</c:v>
                </c:pt>
                <c:pt idx="3">
                  <c:v>20</c:v>
                </c:pt>
                <c:pt idx="4">
                  <c:v>9</c:v>
                </c:pt>
                <c:pt idx="5">
                  <c:v>15</c:v>
                </c:pt>
                <c:pt idx="6">
                  <c:v>8</c:v>
                </c:pt>
                <c:pt idx="7">
                  <c:v>9</c:v>
                </c:pt>
                <c:pt idx="8">
                  <c:v>6</c:v>
                </c:pt>
              </c:numCache>
            </c:numRef>
          </c:val>
          <c:extLst>
            <c:ext xmlns:c16="http://schemas.microsoft.com/office/drawing/2014/chart" uri="{C3380CC4-5D6E-409C-BE32-E72D297353CC}">
              <c16:uniqueId val="{00000004-C5F9-4764-991D-602DCAFB0786}"/>
            </c:ext>
          </c:extLst>
        </c:ser>
        <c:dLbls>
          <c:showLegendKey val="0"/>
          <c:showVal val="0"/>
          <c:showCatName val="0"/>
          <c:showSerName val="0"/>
          <c:showPercent val="0"/>
          <c:showBubbleSize val="0"/>
        </c:dLbls>
        <c:gapWidth val="150"/>
        <c:overlap val="100"/>
        <c:axId val="368872192"/>
        <c:axId val="576076000"/>
      </c:barChart>
      <c:catAx>
        <c:axId val="36887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6076000"/>
        <c:crosses val="autoZero"/>
        <c:auto val="1"/>
        <c:lblAlgn val="ctr"/>
        <c:lblOffset val="100"/>
        <c:noMultiLvlLbl val="0"/>
      </c:catAx>
      <c:valAx>
        <c:axId val="57607600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872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'Current</a:t>
            </a:r>
            <a:r>
              <a:rPr lang="en-GB" baseline="0"/>
              <a:t> status' of all categories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9367-4DB6-A57F-73A2B9BB745E}"/>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2-9367-4DB6-A57F-73A2B9BB745E}"/>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3-9367-4DB6-A57F-73A2B9BB745E}"/>
              </c:ext>
            </c:extLst>
          </c:dPt>
          <c:dPt>
            <c:idx val="3"/>
            <c:bubble3D val="0"/>
            <c:spPr>
              <a:solidFill>
                <a:srgbClr val="791D7E"/>
              </a:solidFill>
              <a:ln w="19050">
                <a:solidFill>
                  <a:schemeClr val="lt1"/>
                </a:solidFill>
              </a:ln>
              <a:effectLst/>
            </c:spPr>
            <c:extLst>
              <c:ext xmlns:c16="http://schemas.microsoft.com/office/drawing/2014/chart" uri="{C3380CC4-5D6E-409C-BE32-E72D297353CC}">
                <c16:uniqueId val="{00000004-9367-4DB6-A57F-73A2B9BB745E}"/>
              </c:ext>
            </c:extLst>
          </c:dPt>
          <c:dPt>
            <c:idx val="4"/>
            <c:bubble3D val="0"/>
            <c:spPr>
              <a:solidFill>
                <a:srgbClr val="003768"/>
              </a:solidFill>
              <a:ln w="19050">
                <a:solidFill>
                  <a:schemeClr val="lt1"/>
                </a:solidFill>
              </a:ln>
              <a:effectLst/>
            </c:spPr>
            <c:extLst>
              <c:ext xmlns:c16="http://schemas.microsoft.com/office/drawing/2014/chart" uri="{C3380CC4-5D6E-409C-BE32-E72D297353CC}">
                <c16:uniqueId val="{00000005-9367-4DB6-A57F-73A2B9BB745E}"/>
              </c:ext>
            </c:extLst>
          </c:dPt>
          <c:cat>
            <c:strRef>
              <c:f>'Tables &amp; graphs'!$A$2:$A$6</c:f>
              <c:strCache>
                <c:ptCount val="5"/>
                <c:pt idx="0">
                  <c:v>Fully meeting our expectation</c:v>
                </c:pt>
                <c:pt idx="1">
                  <c:v>Partially meeting our expectation</c:v>
                </c:pt>
                <c:pt idx="2">
                  <c:v>Not meeting our expectation</c:v>
                </c:pt>
                <c:pt idx="3">
                  <c:v>Not Applicable</c:v>
                </c:pt>
                <c:pt idx="4">
                  <c:v>Blank</c:v>
                </c:pt>
              </c:strCache>
            </c:strRef>
          </c:cat>
          <c:val>
            <c:numRef>
              <c:f>'Tables &amp; graphs'!$K$2:$K$6</c:f>
              <c:numCache>
                <c:formatCode>General</c:formatCode>
                <c:ptCount val="5"/>
                <c:pt idx="0">
                  <c:v>0</c:v>
                </c:pt>
                <c:pt idx="1">
                  <c:v>0</c:v>
                </c:pt>
                <c:pt idx="2">
                  <c:v>0</c:v>
                </c:pt>
                <c:pt idx="3">
                  <c:v>0</c:v>
                </c:pt>
                <c:pt idx="4">
                  <c:v>91</c:v>
                </c:pt>
              </c:numCache>
            </c:numRef>
          </c:val>
          <c:extLst>
            <c:ext xmlns:c16="http://schemas.microsoft.com/office/drawing/2014/chart" uri="{C3380CC4-5D6E-409C-BE32-E72D297353CC}">
              <c16:uniqueId val="{00000000-9367-4DB6-A57F-73A2B9BB745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13</xdr:col>
      <xdr:colOff>80332</xdr:colOff>
      <xdr:row>4</xdr:row>
      <xdr:rowOff>0</xdr:rowOff>
    </xdr:from>
    <xdr:to>
      <xdr:col>18</xdr:col>
      <xdr:colOff>436940</xdr:colOff>
      <xdr:row>41</xdr:row>
      <xdr:rowOff>3025</xdr:rowOff>
    </xdr:to>
    <xdr:pic>
      <xdr:nvPicPr>
        <xdr:cNvPr id="7" name="Picture 6">
          <a:extLst>
            <a:ext uri="{FF2B5EF4-FFF2-40B4-BE49-F238E27FC236}">
              <a16:creationId xmlns:a16="http://schemas.microsoft.com/office/drawing/2014/main" id="{56F2FA98-D6CE-4BF4-94C4-37876C54838B}"/>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alphaModFix amt="20000"/>
          <a:extLst>
            <a:ext uri="{28A0092B-C50C-407E-A947-70E740481C1C}">
              <a14:useLocalDpi xmlns:a14="http://schemas.microsoft.com/office/drawing/2010/main" val="0"/>
            </a:ext>
          </a:extLst>
        </a:blip>
        <a:srcRect r="-243"/>
        <a:stretch/>
      </xdr:blipFill>
      <xdr:spPr>
        <a:xfrm>
          <a:off x="8314293" y="780361"/>
          <a:ext cx="6685569" cy="67910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588818</xdr:colOff>
      <xdr:row>19</xdr:row>
      <xdr:rowOff>13420</xdr:rowOff>
    </xdr:from>
    <xdr:to>
      <xdr:col>27</xdr:col>
      <xdr:colOff>550285</xdr:colOff>
      <xdr:row>35</xdr:row>
      <xdr:rowOff>69272</xdr:rowOff>
    </xdr:to>
    <xdr:graphicFrame macro="">
      <xdr:nvGraphicFramePr>
        <xdr:cNvPr id="15" name="Chart 14" descr="A bar chart showing the percentage of actions marked as 'not started', 'action rejected', 'on track', 'overdue', 'completed', and blank. The chart is broken down by scope.">
          <a:extLst>
            <a:ext uri="{FF2B5EF4-FFF2-40B4-BE49-F238E27FC236}">
              <a16:creationId xmlns:a16="http://schemas.microsoft.com/office/drawing/2014/main" id="{F5C5B2AC-7F01-4556-98F7-BE655C1714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619557</xdr:colOff>
      <xdr:row>2</xdr:row>
      <xdr:rowOff>51954</xdr:rowOff>
    </xdr:from>
    <xdr:to>
      <xdr:col>27</xdr:col>
      <xdr:colOff>588819</xdr:colOff>
      <xdr:row>17</xdr:row>
      <xdr:rowOff>129886</xdr:rowOff>
    </xdr:to>
    <xdr:graphicFrame macro="">
      <xdr:nvGraphicFramePr>
        <xdr:cNvPr id="14" name="Chart 13" descr="A bar chart which shows the number of actions marked as 'not started', 'action rejected', 'on track', 'overdue', 'completed' or blank. The chart is broken down by scope.">
          <a:extLst>
            <a:ext uri="{FF2B5EF4-FFF2-40B4-BE49-F238E27FC236}">
              <a16:creationId xmlns:a16="http://schemas.microsoft.com/office/drawing/2014/main" id="{E0042E0D-0D87-4542-8A36-E562B67D18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273194</xdr:colOff>
      <xdr:row>2</xdr:row>
      <xdr:rowOff>51954</xdr:rowOff>
    </xdr:from>
    <xdr:to>
      <xdr:col>18</xdr:col>
      <xdr:colOff>399183</xdr:colOff>
      <xdr:row>17</xdr:row>
      <xdr:rowOff>91353</xdr:rowOff>
    </xdr:to>
    <xdr:graphicFrame macro="">
      <xdr:nvGraphicFramePr>
        <xdr:cNvPr id="12" name="Chart 11" descr="A chart showing the overall percentage of actions marked as 'not started', 'action rejected', 'on track', 'overdue', 'completed' or blank.">
          <a:extLst>
            <a:ext uri="{FF2B5EF4-FFF2-40B4-BE49-F238E27FC236}">
              <a16:creationId xmlns:a16="http://schemas.microsoft.com/office/drawing/2014/main" id="{2BCC975C-FD6F-489D-A186-C122A6D49A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294409</xdr:colOff>
      <xdr:row>2</xdr:row>
      <xdr:rowOff>48057</xdr:rowOff>
    </xdr:from>
    <xdr:to>
      <xdr:col>9</xdr:col>
      <xdr:colOff>109535</xdr:colOff>
      <xdr:row>17</xdr:row>
      <xdr:rowOff>104773</xdr:rowOff>
    </xdr:to>
    <xdr:graphicFrame macro="">
      <xdr:nvGraphicFramePr>
        <xdr:cNvPr id="11" name="Chart 10" descr="A pie chart showing the overall percentage of actions marked as 'fully meeting our expectation', 'partially meeting our expectation', 'not meeting our expectation', 'not applicable', or blank.">
          <a:extLst>
            <a:ext uri="{FF2B5EF4-FFF2-40B4-BE49-F238E27FC236}">
              <a16:creationId xmlns:a16="http://schemas.microsoft.com/office/drawing/2014/main" id="{F081B6EC-6DD9-46E1-8DE7-BBDF1C4A8F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322118</xdr:colOff>
      <xdr:row>18</xdr:row>
      <xdr:rowOff>60614</xdr:rowOff>
    </xdr:from>
    <xdr:to>
      <xdr:col>9</xdr:col>
      <xdr:colOff>196562</xdr:colOff>
      <xdr:row>34</xdr:row>
      <xdr:rowOff>108671</xdr:rowOff>
    </xdr:to>
    <xdr:graphicFrame macro="">
      <xdr:nvGraphicFramePr>
        <xdr:cNvPr id="3" name="Chart 2" descr="A bar chart showing the number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A527B560-A9A3-45AC-9649-95D821FF9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312594</xdr:colOff>
      <xdr:row>19</xdr:row>
      <xdr:rowOff>39397</xdr:rowOff>
    </xdr:from>
    <xdr:to>
      <xdr:col>18</xdr:col>
      <xdr:colOff>215611</xdr:colOff>
      <xdr:row>34</xdr:row>
      <xdr:rowOff>138544</xdr:rowOff>
    </xdr:to>
    <xdr:graphicFrame macro="">
      <xdr:nvGraphicFramePr>
        <xdr:cNvPr id="4" name="Chart 3" descr="A bar chart showing the percentage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A836131E-F61F-4BAE-B9EC-7F17BD3B3C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247217</xdr:colOff>
      <xdr:row>18</xdr:row>
      <xdr:rowOff>86590</xdr:rowOff>
    </xdr:from>
    <xdr:to>
      <xdr:col>28</xdr:col>
      <xdr:colOff>143307</xdr:colOff>
      <xdr:row>18</xdr:row>
      <xdr:rowOff>160625</xdr:rowOff>
    </xdr:to>
    <xdr:sp macro="" textlink="">
      <xdr:nvSpPr>
        <xdr:cNvPr id="5" name="Rectangle 4">
          <a:extLst>
            <a:ext uri="{FF2B5EF4-FFF2-40B4-BE49-F238E27FC236}">
              <a16:creationId xmlns:a16="http://schemas.microsoft.com/office/drawing/2014/main" id="{F7A78854-B978-4E85-9660-6E23CC12D3BB}"/>
            </a:ext>
            <a:ext uri="{C183D7F6-B498-43B3-948B-1728B52AA6E4}">
              <adec:decorative xmlns:adec="http://schemas.microsoft.com/office/drawing/2017/decorative" val="1"/>
            </a:ext>
          </a:extLst>
        </xdr:cNvPr>
        <xdr:cNvSpPr/>
      </xdr:nvSpPr>
      <xdr:spPr>
        <a:xfrm>
          <a:off x="247217" y="3359726"/>
          <a:ext cx="18080181" cy="74035"/>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467590</xdr:colOff>
      <xdr:row>1</xdr:row>
      <xdr:rowOff>77935</xdr:rowOff>
    </xdr:from>
    <xdr:to>
      <xdr:col>18</xdr:col>
      <xdr:colOff>554181</xdr:colOff>
      <xdr:row>36</xdr:row>
      <xdr:rowOff>48057</xdr:rowOff>
    </xdr:to>
    <xdr:sp macro="" textlink="">
      <xdr:nvSpPr>
        <xdr:cNvPr id="6" name="Rectangle 5">
          <a:extLst>
            <a:ext uri="{FF2B5EF4-FFF2-40B4-BE49-F238E27FC236}">
              <a16:creationId xmlns:a16="http://schemas.microsoft.com/office/drawing/2014/main" id="{2D7872DF-FD5A-4F12-B00E-EAC6B735FE1F}"/>
            </a:ext>
            <a:ext uri="{C183D7F6-B498-43B3-948B-1728B52AA6E4}">
              <adec:decorative xmlns:adec="http://schemas.microsoft.com/office/drawing/2017/decorative" val="1"/>
            </a:ext>
          </a:extLst>
        </xdr:cNvPr>
        <xdr:cNvSpPr/>
      </xdr:nvSpPr>
      <xdr:spPr>
        <a:xfrm rot="5400000">
          <a:off x="9033382" y="3383757"/>
          <a:ext cx="6334554" cy="86591"/>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181841</xdr:colOff>
      <xdr:row>1</xdr:row>
      <xdr:rowOff>56716</xdr:rowOff>
    </xdr:from>
    <xdr:to>
      <xdr:col>9</xdr:col>
      <xdr:colOff>264535</xdr:colOff>
      <xdr:row>36</xdr:row>
      <xdr:rowOff>56720</xdr:rowOff>
    </xdr:to>
    <xdr:sp macro="" textlink="">
      <xdr:nvSpPr>
        <xdr:cNvPr id="7" name="Rectangle 6">
          <a:extLst>
            <a:ext uri="{FF2B5EF4-FFF2-40B4-BE49-F238E27FC236}">
              <a16:creationId xmlns:a16="http://schemas.microsoft.com/office/drawing/2014/main" id="{0A400DCF-E2E1-463D-BFCB-5ECAB3E2B6AF}"/>
            </a:ext>
            <a:ext uri="{C183D7F6-B498-43B3-948B-1728B52AA6E4}">
              <adec:decorative xmlns:adec="http://schemas.microsoft.com/office/drawing/2017/decorative" val="1"/>
            </a:ext>
          </a:extLst>
        </xdr:cNvPr>
        <xdr:cNvSpPr/>
      </xdr:nvSpPr>
      <xdr:spPr>
        <a:xfrm rot="5400000">
          <a:off x="2885856" y="3379428"/>
          <a:ext cx="6364436" cy="82694"/>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255876</xdr:colOff>
      <xdr:row>35</xdr:row>
      <xdr:rowOff>155862</xdr:rowOff>
    </xdr:from>
    <xdr:to>
      <xdr:col>28</xdr:col>
      <xdr:colOff>169718</xdr:colOff>
      <xdr:row>36</xdr:row>
      <xdr:rowOff>74034</xdr:rowOff>
    </xdr:to>
    <xdr:sp macro="" textlink="">
      <xdr:nvSpPr>
        <xdr:cNvPr id="16" name="Rectangle 15">
          <a:extLst>
            <a:ext uri="{FF2B5EF4-FFF2-40B4-BE49-F238E27FC236}">
              <a16:creationId xmlns:a16="http://schemas.microsoft.com/office/drawing/2014/main" id="{94185035-2BB1-47A1-B71B-06344607B967}"/>
            </a:ext>
            <a:ext uri="{C183D7F6-B498-43B3-948B-1728B52AA6E4}">
              <adec:decorative xmlns:adec="http://schemas.microsoft.com/office/drawing/2017/decorative" val="1"/>
            </a:ext>
          </a:extLst>
        </xdr:cNvPr>
        <xdr:cNvSpPr/>
      </xdr:nvSpPr>
      <xdr:spPr>
        <a:xfrm>
          <a:off x="255876" y="6520294"/>
          <a:ext cx="18097933" cy="100013"/>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190067</xdr:colOff>
      <xdr:row>1</xdr:row>
      <xdr:rowOff>10392</xdr:rowOff>
    </xdr:from>
    <xdr:to>
      <xdr:col>28</xdr:col>
      <xdr:colOff>151966</xdr:colOff>
      <xdr:row>1</xdr:row>
      <xdr:rowOff>86592</xdr:rowOff>
    </xdr:to>
    <xdr:sp macro="" textlink="">
      <xdr:nvSpPr>
        <xdr:cNvPr id="18" name="Rectangle 17">
          <a:extLst>
            <a:ext uri="{FF2B5EF4-FFF2-40B4-BE49-F238E27FC236}">
              <a16:creationId xmlns:a16="http://schemas.microsoft.com/office/drawing/2014/main" id="{B88BEF97-33A9-4FF3-9635-EB1273BA40FF}"/>
            </a:ext>
            <a:ext uri="{C183D7F6-B498-43B3-948B-1728B52AA6E4}">
              <adec:decorative xmlns:adec="http://schemas.microsoft.com/office/drawing/2017/decorative" val="1"/>
            </a:ext>
          </a:extLst>
        </xdr:cNvPr>
        <xdr:cNvSpPr/>
      </xdr:nvSpPr>
      <xdr:spPr>
        <a:xfrm>
          <a:off x="190067" y="188098"/>
          <a:ext cx="18073615" cy="76200"/>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160624</xdr:colOff>
      <xdr:row>1</xdr:row>
      <xdr:rowOff>30740</xdr:rowOff>
    </xdr:from>
    <xdr:to>
      <xdr:col>0</xdr:col>
      <xdr:colOff>268432</xdr:colOff>
      <xdr:row>36</xdr:row>
      <xdr:rowOff>86592</xdr:rowOff>
    </xdr:to>
    <xdr:sp macro="" textlink="">
      <xdr:nvSpPr>
        <xdr:cNvPr id="17" name="Rectangle 16">
          <a:extLst>
            <a:ext uri="{FF2B5EF4-FFF2-40B4-BE49-F238E27FC236}">
              <a16:creationId xmlns:a16="http://schemas.microsoft.com/office/drawing/2014/main" id="{0CF99E40-C617-4884-AB7C-037A738430C0}"/>
            </a:ext>
            <a:ext uri="{C183D7F6-B498-43B3-948B-1728B52AA6E4}">
              <adec:decorative xmlns:adec="http://schemas.microsoft.com/office/drawing/2017/decorative" val="1"/>
            </a:ext>
          </a:extLst>
        </xdr:cNvPr>
        <xdr:cNvSpPr/>
      </xdr:nvSpPr>
      <xdr:spPr>
        <a:xfrm rot="5400000">
          <a:off x="-2995614" y="3368819"/>
          <a:ext cx="6420284" cy="107808"/>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28</xdr:col>
      <xdr:colOff>77931</xdr:colOff>
      <xdr:row>1</xdr:row>
      <xdr:rowOff>8660</xdr:rowOff>
    </xdr:from>
    <xdr:to>
      <xdr:col>28</xdr:col>
      <xdr:colOff>181838</xdr:colOff>
      <xdr:row>36</xdr:row>
      <xdr:rowOff>17751</xdr:rowOff>
    </xdr:to>
    <xdr:sp macro="" textlink="">
      <xdr:nvSpPr>
        <xdr:cNvPr id="13" name="Rectangle 12">
          <a:extLst>
            <a:ext uri="{FF2B5EF4-FFF2-40B4-BE49-F238E27FC236}">
              <a16:creationId xmlns:a16="http://schemas.microsoft.com/office/drawing/2014/main" id="{42698A59-44DD-4BDB-9B0C-98564EB90D29}"/>
            </a:ext>
            <a:ext uri="{C183D7F6-B498-43B3-948B-1728B52AA6E4}">
              <adec:decorative xmlns:adec="http://schemas.microsoft.com/office/drawing/2017/decorative" val="1"/>
            </a:ext>
          </a:extLst>
        </xdr:cNvPr>
        <xdr:cNvSpPr/>
      </xdr:nvSpPr>
      <xdr:spPr>
        <a:xfrm rot="5400000">
          <a:off x="15127214" y="3325309"/>
          <a:ext cx="6373523" cy="103907"/>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409575</xdr:colOff>
      <xdr:row>0</xdr:row>
      <xdr:rowOff>0</xdr:rowOff>
    </xdr:from>
    <xdr:to>
      <xdr:col>22</xdr:col>
      <xdr:colOff>523875</xdr:colOff>
      <xdr:row>13</xdr:row>
      <xdr:rowOff>66676</xdr:rowOff>
    </xdr:to>
    <xdr:graphicFrame macro="">
      <xdr:nvGraphicFramePr>
        <xdr:cNvPr id="2" name="Chart 1" descr="A bar chart showing the number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609EB9C0-AC34-40F5-8B06-4B34C6FB89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342900</xdr:colOff>
      <xdr:row>13</xdr:row>
      <xdr:rowOff>152400</xdr:rowOff>
    </xdr:from>
    <xdr:to>
      <xdr:col>22</xdr:col>
      <xdr:colOff>466725</xdr:colOff>
      <xdr:row>31</xdr:row>
      <xdr:rowOff>38100</xdr:rowOff>
    </xdr:to>
    <xdr:graphicFrame macro="">
      <xdr:nvGraphicFramePr>
        <xdr:cNvPr id="3" name="Chart 2" descr="A bar chart showing the percentage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98B304E5-D258-49A0-896D-40DF5BFBBB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601980</xdr:colOff>
      <xdr:row>0</xdr:row>
      <xdr:rowOff>0</xdr:rowOff>
    </xdr:from>
    <xdr:to>
      <xdr:col>32</xdr:col>
      <xdr:colOff>316230</xdr:colOff>
      <xdr:row>12</xdr:row>
      <xdr:rowOff>99061</xdr:rowOff>
    </xdr:to>
    <xdr:graphicFrame macro="">
      <xdr:nvGraphicFramePr>
        <xdr:cNvPr id="4" name="Chart 3" descr="A pie chart showing the overall percentage of actions marked as 'fully meeting our expectation', 'partially meeting our expectation', 'not meeting our expectation', 'not applicable', or blank.">
          <a:extLst>
            <a:ext uri="{FF2B5EF4-FFF2-40B4-BE49-F238E27FC236}">
              <a16:creationId xmlns:a16="http://schemas.microsoft.com/office/drawing/2014/main" id="{E43785B8-0B46-436B-9C2D-2A42BA63BF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215265</xdr:colOff>
      <xdr:row>13</xdr:row>
      <xdr:rowOff>167641</xdr:rowOff>
    </xdr:from>
    <xdr:to>
      <xdr:col>29</xdr:col>
      <xdr:colOff>457200</xdr:colOff>
      <xdr:row>25</xdr:row>
      <xdr:rowOff>32386</xdr:rowOff>
    </xdr:to>
    <xdr:graphicFrame macro="">
      <xdr:nvGraphicFramePr>
        <xdr:cNvPr id="7" name="Chart 6" descr="A chart showing the overall percentage of actions marked as 'not started', 'action rejected', 'on track', 'overdue', 'completed' or blank.">
          <a:extLst>
            <a:ext uri="{FF2B5EF4-FFF2-40B4-BE49-F238E27FC236}">
              <a16:creationId xmlns:a16="http://schemas.microsoft.com/office/drawing/2014/main" id="{0C24A587-9FCC-4C00-B05D-605E6114F7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193675</xdr:colOff>
      <xdr:row>33</xdr:row>
      <xdr:rowOff>165100</xdr:rowOff>
    </xdr:from>
    <xdr:to>
      <xdr:col>22</xdr:col>
      <xdr:colOff>431800</xdr:colOff>
      <xdr:row>54</xdr:row>
      <xdr:rowOff>136524</xdr:rowOff>
    </xdr:to>
    <xdr:graphicFrame macro="">
      <xdr:nvGraphicFramePr>
        <xdr:cNvPr id="8" name="Chart 7" descr="A bar chart which shows the number of actions marked as 'not started', 'action rejected', 'on track', 'overdue', 'completed' or blank. The chart is broken down by scope.">
          <a:extLst>
            <a:ext uri="{FF2B5EF4-FFF2-40B4-BE49-F238E27FC236}">
              <a16:creationId xmlns:a16="http://schemas.microsoft.com/office/drawing/2014/main" id="{3250D7D5-8D3A-45A7-B342-DAA5E8AD9D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31</xdr:row>
      <xdr:rowOff>146050</xdr:rowOff>
    </xdr:from>
    <xdr:to>
      <xdr:col>7</xdr:col>
      <xdr:colOff>304800</xdr:colOff>
      <xdr:row>51</xdr:row>
      <xdr:rowOff>95249</xdr:rowOff>
    </xdr:to>
    <xdr:graphicFrame macro="">
      <xdr:nvGraphicFramePr>
        <xdr:cNvPr id="9" name="Chart 8" descr="A bar chart showing the percentage of actions marked as 'not started', 'action rejected', 'on track', 'overdue', 'completed', and blank. The chart is broken down by scope.">
          <a:extLst>
            <a:ext uri="{FF2B5EF4-FFF2-40B4-BE49-F238E27FC236}">
              <a16:creationId xmlns:a16="http://schemas.microsoft.com/office/drawing/2014/main" id="{BEEDB771-927C-4E4D-B961-0821C0DAD6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CEB9B-B34E-4E78-BFC4-05356B49BC0D}">
  <sheetPr codeName="Sheet1">
    <tabColor rgb="FFC41230"/>
  </sheetPr>
  <dimension ref="B1:R43"/>
  <sheetViews>
    <sheetView showGridLines="0" tabSelected="1" zoomScale="83" zoomScaleNormal="83" workbookViewId="0">
      <selection activeCell="V26" sqref="V26"/>
    </sheetView>
  </sheetViews>
  <sheetFormatPr defaultRowHeight="14.5" x14ac:dyDescent="0.35"/>
  <cols>
    <col min="1" max="1" width="4.81640625" customWidth="1"/>
    <col min="5" max="5" width="10.6328125" customWidth="1"/>
    <col min="16" max="16" width="52.1796875" customWidth="1"/>
  </cols>
  <sheetData>
    <row r="1" spans="2:16" ht="18" customHeight="1" x14ac:dyDescent="0.35">
      <c r="E1" s="1"/>
    </row>
    <row r="5" spans="2:16" ht="22.5" x14ac:dyDescent="0.45">
      <c r="B5" s="178" t="s">
        <v>95</v>
      </c>
      <c r="C5" s="178"/>
      <c r="D5" s="178"/>
      <c r="E5" s="178"/>
      <c r="F5" s="178"/>
      <c r="G5" s="178"/>
      <c r="H5" s="178"/>
      <c r="I5" s="178"/>
      <c r="J5" s="178"/>
      <c r="K5" s="178"/>
      <c r="L5" s="178"/>
      <c r="M5" s="178"/>
      <c r="N5" s="178"/>
      <c r="O5" s="178"/>
      <c r="P5" s="178"/>
    </row>
    <row r="6" spans="2:16" ht="14.25" customHeight="1" x14ac:dyDescent="0.35">
      <c r="B6" s="176" t="s">
        <v>250</v>
      </c>
      <c r="C6" s="177"/>
      <c r="D6" s="177"/>
      <c r="E6" s="177"/>
      <c r="F6" s="177"/>
      <c r="G6" s="177"/>
      <c r="H6" s="177"/>
      <c r="I6" s="177"/>
      <c r="J6" s="177"/>
      <c r="K6" s="177"/>
      <c r="L6" s="177"/>
      <c r="M6" s="177"/>
      <c r="N6" s="177"/>
      <c r="O6" s="177"/>
      <c r="P6" s="177"/>
    </row>
    <row r="7" spans="2:16" x14ac:dyDescent="0.35">
      <c r="B7" s="177"/>
      <c r="C7" s="177"/>
      <c r="D7" s="177"/>
      <c r="E7" s="177"/>
      <c r="F7" s="177"/>
      <c r="G7" s="177"/>
      <c r="H7" s="177"/>
      <c r="I7" s="177"/>
      <c r="J7" s="177"/>
      <c r="K7" s="177"/>
      <c r="L7" s="177"/>
      <c r="M7" s="177"/>
      <c r="N7" s="177"/>
      <c r="O7" s="177"/>
      <c r="P7" s="177"/>
    </row>
    <row r="8" spans="2:16" x14ac:dyDescent="0.35">
      <c r="B8" s="177"/>
      <c r="C8" s="177"/>
      <c r="D8" s="177"/>
      <c r="E8" s="177"/>
      <c r="F8" s="177"/>
      <c r="G8" s="177"/>
      <c r="H8" s="177"/>
      <c r="I8" s="177"/>
      <c r="J8" s="177"/>
      <c r="K8" s="177"/>
      <c r="L8" s="177"/>
      <c r="M8" s="177"/>
      <c r="N8" s="177"/>
      <c r="O8" s="177"/>
      <c r="P8" s="177"/>
    </row>
    <row r="9" spans="2:16" x14ac:dyDescent="0.35">
      <c r="B9" s="177"/>
      <c r="C9" s="177"/>
      <c r="D9" s="177"/>
      <c r="E9" s="177"/>
      <c r="F9" s="177"/>
      <c r="G9" s="177"/>
      <c r="H9" s="177"/>
      <c r="I9" s="177"/>
      <c r="J9" s="177"/>
      <c r="K9" s="177"/>
      <c r="L9" s="177"/>
      <c r="M9" s="177"/>
      <c r="N9" s="177"/>
      <c r="O9" s="177"/>
      <c r="P9" s="177"/>
    </row>
    <row r="10" spans="2:16" x14ac:dyDescent="0.35">
      <c r="B10" s="177"/>
      <c r="C10" s="177"/>
      <c r="D10" s="177"/>
      <c r="E10" s="177"/>
      <c r="F10" s="177"/>
      <c r="G10" s="177"/>
      <c r="H10" s="177"/>
      <c r="I10" s="177"/>
      <c r="J10" s="177"/>
      <c r="K10" s="177"/>
      <c r="L10" s="177"/>
      <c r="M10" s="177"/>
      <c r="N10" s="177"/>
      <c r="O10" s="177"/>
      <c r="P10" s="177"/>
    </row>
    <row r="11" spans="2:16" x14ac:dyDescent="0.35">
      <c r="B11" s="177"/>
      <c r="C11" s="177"/>
      <c r="D11" s="177"/>
      <c r="E11" s="177"/>
      <c r="F11" s="177"/>
      <c r="G11" s="177"/>
      <c r="H11" s="177"/>
      <c r="I11" s="177"/>
      <c r="J11" s="177"/>
      <c r="K11" s="177"/>
      <c r="L11" s="177"/>
      <c r="M11" s="177"/>
      <c r="N11" s="177"/>
      <c r="O11" s="177"/>
      <c r="P11" s="177"/>
    </row>
    <row r="12" spans="2:16" x14ac:dyDescent="0.35">
      <c r="B12" s="177"/>
      <c r="C12" s="177"/>
      <c r="D12" s="177"/>
      <c r="E12" s="177"/>
      <c r="F12" s="177"/>
      <c r="G12" s="177"/>
      <c r="H12" s="177"/>
      <c r="I12" s="177"/>
      <c r="J12" s="177"/>
      <c r="K12" s="177"/>
      <c r="L12" s="177"/>
      <c r="M12" s="177"/>
      <c r="N12" s="177"/>
      <c r="O12" s="177"/>
      <c r="P12" s="177"/>
    </row>
    <row r="13" spans="2:16" x14ac:dyDescent="0.35">
      <c r="B13" s="177"/>
      <c r="C13" s="177"/>
      <c r="D13" s="177"/>
      <c r="E13" s="177"/>
      <c r="F13" s="177"/>
      <c r="G13" s="177"/>
      <c r="H13" s="177"/>
      <c r="I13" s="177"/>
      <c r="J13" s="177"/>
      <c r="K13" s="177"/>
      <c r="L13" s="177"/>
      <c r="M13" s="177"/>
      <c r="N13" s="177"/>
      <c r="O13" s="177"/>
      <c r="P13" s="177"/>
    </row>
    <row r="14" spans="2:16" x14ac:dyDescent="0.35">
      <c r="B14" s="177"/>
      <c r="C14" s="177"/>
      <c r="D14" s="177"/>
      <c r="E14" s="177"/>
      <c r="F14" s="177"/>
      <c r="G14" s="177"/>
      <c r="H14" s="177"/>
      <c r="I14" s="177"/>
      <c r="J14" s="177"/>
      <c r="K14" s="177"/>
      <c r="L14" s="177"/>
      <c r="M14" s="177"/>
      <c r="N14" s="177"/>
      <c r="O14" s="177"/>
      <c r="P14" s="177"/>
    </row>
    <row r="15" spans="2:16" x14ac:dyDescent="0.35">
      <c r="B15" s="177"/>
      <c r="C15" s="177"/>
      <c r="D15" s="177"/>
      <c r="E15" s="177"/>
      <c r="F15" s="177"/>
      <c r="G15" s="177"/>
      <c r="H15" s="177"/>
      <c r="I15" s="177"/>
      <c r="J15" s="177"/>
      <c r="K15" s="177"/>
      <c r="L15" s="177"/>
      <c r="M15" s="177"/>
      <c r="N15" s="177"/>
      <c r="O15" s="177"/>
      <c r="P15" s="177"/>
    </row>
    <row r="16" spans="2:16" x14ac:dyDescent="0.35">
      <c r="B16" s="177"/>
      <c r="C16" s="177"/>
      <c r="D16" s="177"/>
      <c r="E16" s="177"/>
      <c r="F16" s="177"/>
      <c r="G16" s="177"/>
      <c r="H16" s="177"/>
      <c r="I16" s="177"/>
      <c r="J16" s="177"/>
      <c r="K16" s="177"/>
      <c r="L16" s="177"/>
      <c r="M16" s="177"/>
      <c r="N16" s="177"/>
      <c r="O16" s="177"/>
      <c r="P16" s="177"/>
    </row>
    <row r="17" spans="2:16" x14ac:dyDescent="0.35">
      <c r="B17" s="177"/>
      <c r="C17" s="177"/>
      <c r="D17" s="177"/>
      <c r="E17" s="177"/>
      <c r="F17" s="177"/>
      <c r="G17" s="177"/>
      <c r="H17" s="177"/>
      <c r="I17" s="177"/>
      <c r="J17" s="177"/>
      <c r="K17" s="177"/>
      <c r="L17" s="177"/>
      <c r="M17" s="177"/>
      <c r="N17" s="177"/>
      <c r="O17" s="177"/>
      <c r="P17" s="177"/>
    </row>
    <row r="18" spans="2:16" x14ac:dyDescent="0.35">
      <c r="B18" s="177"/>
      <c r="C18" s="177"/>
      <c r="D18" s="177"/>
      <c r="E18" s="177"/>
      <c r="F18" s="177"/>
      <c r="G18" s="177"/>
      <c r="H18" s="177"/>
      <c r="I18" s="177"/>
      <c r="J18" s="177"/>
      <c r="K18" s="177"/>
      <c r="L18" s="177"/>
      <c r="M18" s="177"/>
      <c r="N18" s="177"/>
      <c r="O18" s="177"/>
      <c r="P18" s="177"/>
    </row>
    <row r="19" spans="2:16" x14ac:dyDescent="0.35">
      <c r="B19" s="177"/>
      <c r="C19" s="177"/>
      <c r="D19" s="177"/>
      <c r="E19" s="177"/>
      <c r="F19" s="177"/>
      <c r="G19" s="177"/>
      <c r="H19" s="177"/>
      <c r="I19" s="177"/>
      <c r="J19" s="177"/>
      <c r="K19" s="177"/>
      <c r="L19" s="177"/>
      <c r="M19" s="177"/>
      <c r="N19" s="177"/>
      <c r="O19" s="177"/>
      <c r="P19" s="177"/>
    </row>
    <row r="20" spans="2:16" x14ac:dyDescent="0.35">
      <c r="B20" s="177"/>
      <c r="C20" s="177"/>
      <c r="D20" s="177"/>
      <c r="E20" s="177"/>
      <c r="F20" s="177"/>
      <c r="G20" s="177"/>
      <c r="H20" s="177"/>
      <c r="I20" s="177"/>
      <c r="J20" s="177"/>
      <c r="K20" s="177"/>
      <c r="L20" s="177"/>
      <c r="M20" s="177"/>
      <c r="N20" s="177"/>
      <c r="O20" s="177"/>
      <c r="P20" s="177"/>
    </row>
    <row r="21" spans="2:16" x14ac:dyDescent="0.35">
      <c r="B21" s="177"/>
      <c r="C21" s="177"/>
      <c r="D21" s="177"/>
      <c r="E21" s="177"/>
      <c r="F21" s="177"/>
      <c r="G21" s="177"/>
      <c r="H21" s="177"/>
      <c r="I21" s="177"/>
      <c r="J21" s="177"/>
      <c r="K21" s="177"/>
      <c r="L21" s="177"/>
      <c r="M21" s="177"/>
      <c r="N21" s="177"/>
      <c r="O21" s="177"/>
      <c r="P21" s="177"/>
    </row>
    <row r="22" spans="2:16" x14ac:dyDescent="0.35">
      <c r="B22" s="177"/>
      <c r="C22" s="177"/>
      <c r="D22" s="177"/>
      <c r="E22" s="177"/>
      <c r="F22" s="177"/>
      <c r="G22" s="177"/>
      <c r="H22" s="177"/>
      <c r="I22" s="177"/>
      <c r="J22" s="177"/>
      <c r="K22" s="177"/>
      <c r="L22" s="177"/>
      <c r="M22" s="177"/>
      <c r="N22" s="177"/>
      <c r="O22" s="177"/>
      <c r="P22" s="177"/>
    </row>
    <row r="23" spans="2:16" x14ac:dyDescent="0.35">
      <c r="B23" s="177"/>
      <c r="C23" s="177"/>
      <c r="D23" s="177"/>
      <c r="E23" s="177"/>
      <c r="F23" s="177"/>
      <c r="G23" s="177"/>
      <c r="H23" s="177"/>
      <c r="I23" s="177"/>
      <c r="J23" s="177"/>
      <c r="K23" s="177"/>
      <c r="L23" s="177"/>
      <c r="M23" s="177"/>
      <c r="N23" s="177"/>
      <c r="O23" s="177"/>
      <c r="P23" s="177"/>
    </row>
    <row r="24" spans="2:16" x14ac:dyDescent="0.35">
      <c r="B24" s="177"/>
      <c r="C24" s="177"/>
      <c r="D24" s="177"/>
      <c r="E24" s="177"/>
      <c r="F24" s="177"/>
      <c r="G24" s="177"/>
      <c r="H24" s="177"/>
      <c r="I24" s="177"/>
      <c r="J24" s="177"/>
      <c r="K24" s="177"/>
      <c r="L24" s="177"/>
      <c r="M24" s="177"/>
      <c r="N24" s="177"/>
      <c r="O24" s="177"/>
      <c r="P24" s="177"/>
    </row>
    <row r="25" spans="2:16" x14ac:dyDescent="0.35">
      <c r="B25" s="177"/>
      <c r="C25" s="177"/>
      <c r="D25" s="177"/>
      <c r="E25" s="177"/>
      <c r="F25" s="177"/>
      <c r="G25" s="177"/>
      <c r="H25" s="177"/>
      <c r="I25" s="177"/>
      <c r="J25" s="177"/>
      <c r="K25" s="177"/>
      <c r="L25" s="177"/>
      <c r="M25" s="177"/>
      <c r="N25" s="177"/>
      <c r="O25" s="177"/>
      <c r="P25" s="177"/>
    </row>
    <row r="26" spans="2:16" x14ac:dyDescent="0.35">
      <c r="B26" s="177"/>
      <c r="C26" s="177"/>
      <c r="D26" s="177"/>
      <c r="E26" s="177"/>
      <c r="F26" s="177"/>
      <c r="G26" s="177"/>
      <c r="H26" s="177"/>
      <c r="I26" s="177"/>
      <c r="J26" s="177"/>
      <c r="K26" s="177"/>
      <c r="L26" s="177"/>
      <c r="M26" s="177"/>
      <c r="N26" s="177"/>
      <c r="O26" s="177"/>
      <c r="P26" s="177"/>
    </row>
    <row r="27" spans="2:16" x14ac:dyDescent="0.35">
      <c r="B27" s="177"/>
      <c r="C27" s="177"/>
      <c r="D27" s="177"/>
      <c r="E27" s="177"/>
      <c r="F27" s="177"/>
      <c r="G27" s="177"/>
      <c r="H27" s="177"/>
      <c r="I27" s="177"/>
      <c r="J27" s="177"/>
      <c r="K27" s="177"/>
      <c r="L27" s="177"/>
      <c r="M27" s="177"/>
      <c r="N27" s="177"/>
      <c r="O27" s="177"/>
      <c r="P27" s="177"/>
    </row>
    <row r="28" spans="2:16" x14ac:dyDescent="0.35">
      <c r="B28" s="177"/>
      <c r="C28" s="177"/>
      <c r="D28" s="177"/>
      <c r="E28" s="177"/>
      <c r="F28" s="177"/>
      <c r="G28" s="177"/>
      <c r="H28" s="177"/>
      <c r="I28" s="177"/>
      <c r="J28" s="177"/>
      <c r="K28" s="177"/>
      <c r="L28" s="177"/>
      <c r="M28" s="177"/>
      <c r="N28" s="177"/>
      <c r="O28" s="177"/>
      <c r="P28" s="177"/>
    </row>
    <row r="29" spans="2:16" x14ac:dyDescent="0.35">
      <c r="B29" s="177"/>
      <c r="C29" s="177"/>
      <c r="D29" s="177"/>
      <c r="E29" s="177"/>
      <c r="F29" s="177"/>
      <c r="G29" s="177"/>
      <c r="H29" s="177"/>
      <c r="I29" s="177"/>
      <c r="J29" s="177"/>
      <c r="K29" s="177"/>
      <c r="L29" s="177"/>
      <c r="M29" s="177"/>
      <c r="N29" s="177"/>
      <c r="O29" s="177"/>
      <c r="P29" s="177"/>
    </row>
    <row r="30" spans="2:16" x14ac:dyDescent="0.35">
      <c r="B30" s="177"/>
      <c r="C30" s="177"/>
      <c r="D30" s="177"/>
      <c r="E30" s="177"/>
      <c r="F30" s="177"/>
      <c r="G30" s="177"/>
      <c r="H30" s="177"/>
      <c r="I30" s="177"/>
      <c r="J30" s="177"/>
      <c r="K30" s="177"/>
      <c r="L30" s="177"/>
      <c r="M30" s="177"/>
      <c r="N30" s="177"/>
      <c r="O30" s="177"/>
      <c r="P30" s="177"/>
    </row>
    <row r="31" spans="2:16" x14ac:dyDescent="0.35">
      <c r="B31" s="177"/>
      <c r="C31" s="177"/>
      <c r="D31" s="177"/>
      <c r="E31" s="177"/>
      <c r="F31" s="177"/>
      <c r="G31" s="177"/>
      <c r="H31" s="177"/>
      <c r="I31" s="177"/>
      <c r="J31" s="177"/>
      <c r="K31" s="177"/>
      <c r="L31" s="177"/>
      <c r="M31" s="177"/>
      <c r="N31" s="177"/>
      <c r="O31" s="177"/>
      <c r="P31" s="177"/>
    </row>
    <row r="32" spans="2:16" x14ac:dyDescent="0.35">
      <c r="B32" s="177"/>
      <c r="C32" s="177"/>
      <c r="D32" s="177"/>
      <c r="E32" s="177"/>
      <c r="F32" s="177"/>
      <c r="G32" s="177"/>
      <c r="H32" s="177"/>
      <c r="I32" s="177"/>
      <c r="J32" s="177"/>
      <c r="K32" s="177"/>
      <c r="L32" s="177"/>
      <c r="M32" s="177"/>
      <c r="N32" s="177"/>
      <c r="O32" s="177"/>
      <c r="P32" s="177"/>
    </row>
    <row r="33" spans="2:18" x14ac:dyDescent="0.35">
      <c r="B33" s="177"/>
      <c r="C33" s="177"/>
      <c r="D33" s="177"/>
      <c r="E33" s="177"/>
      <c r="F33" s="177"/>
      <c r="G33" s="177"/>
      <c r="H33" s="177"/>
      <c r="I33" s="177"/>
      <c r="J33" s="177"/>
      <c r="K33" s="177"/>
      <c r="L33" s="177"/>
      <c r="M33" s="177"/>
      <c r="N33" s="177"/>
      <c r="O33" s="177"/>
      <c r="P33" s="177"/>
    </row>
    <row r="34" spans="2:18" x14ac:dyDescent="0.35">
      <c r="B34" s="177"/>
      <c r="C34" s="177"/>
      <c r="D34" s="177"/>
      <c r="E34" s="177"/>
      <c r="F34" s="177"/>
      <c r="G34" s="177"/>
      <c r="H34" s="177"/>
      <c r="I34" s="177"/>
      <c r="J34" s="177"/>
      <c r="K34" s="177"/>
      <c r="L34" s="177"/>
      <c r="M34" s="177"/>
      <c r="N34" s="177"/>
      <c r="O34" s="177"/>
      <c r="P34" s="177"/>
    </row>
    <row r="35" spans="2:18" ht="4.5" customHeight="1" x14ac:dyDescent="0.35">
      <c r="B35" s="177"/>
      <c r="C35" s="177"/>
      <c r="D35" s="177"/>
      <c r="E35" s="177"/>
      <c r="F35" s="177"/>
      <c r="G35" s="177"/>
      <c r="H35" s="177"/>
      <c r="I35" s="177"/>
      <c r="J35" s="177"/>
      <c r="K35" s="177"/>
      <c r="L35" s="177"/>
      <c r="M35" s="177"/>
      <c r="N35" s="177"/>
      <c r="O35" s="177"/>
      <c r="P35" s="177"/>
    </row>
    <row r="36" spans="2:18" ht="15.5" x14ac:dyDescent="0.35">
      <c r="B36" s="177"/>
      <c r="C36" s="177"/>
      <c r="D36" s="177"/>
      <c r="E36" s="177"/>
      <c r="F36" s="177"/>
      <c r="G36" s="177"/>
      <c r="H36" s="177"/>
      <c r="I36" s="177"/>
      <c r="J36" s="177"/>
      <c r="K36" s="177"/>
      <c r="L36" s="177"/>
      <c r="M36" s="177"/>
      <c r="N36" s="177"/>
      <c r="O36" s="177"/>
      <c r="P36" s="177"/>
      <c r="Q36" s="10"/>
      <c r="R36" s="10"/>
    </row>
    <row r="37" spans="2:18" x14ac:dyDescent="0.35">
      <c r="B37" s="177"/>
      <c r="C37" s="177"/>
      <c r="D37" s="177"/>
      <c r="E37" s="177"/>
      <c r="F37" s="177"/>
      <c r="G37" s="177"/>
      <c r="H37" s="177"/>
      <c r="I37" s="177"/>
      <c r="J37" s="177"/>
      <c r="K37" s="177"/>
      <c r="L37" s="177"/>
      <c r="M37" s="177"/>
      <c r="N37" s="177"/>
      <c r="O37" s="177"/>
      <c r="P37" s="177"/>
    </row>
    <row r="38" spans="2:18" x14ac:dyDescent="0.35">
      <c r="B38" s="177"/>
      <c r="C38" s="177"/>
      <c r="D38" s="177"/>
      <c r="E38" s="177"/>
      <c r="F38" s="177"/>
      <c r="G38" s="177"/>
      <c r="H38" s="177"/>
      <c r="I38" s="177"/>
      <c r="J38" s="177"/>
      <c r="K38" s="177"/>
      <c r="L38" s="177"/>
      <c r="M38" s="177"/>
      <c r="N38" s="177"/>
      <c r="O38" s="177"/>
      <c r="P38" s="177"/>
    </row>
    <row r="39" spans="2:18" x14ac:dyDescent="0.35">
      <c r="B39" s="177"/>
      <c r="C39" s="177"/>
      <c r="D39" s="177"/>
      <c r="E39" s="177"/>
      <c r="F39" s="177"/>
      <c r="G39" s="177"/>
      <c r="H39" s="177"/>
      <c r="I39" s="177"/>
      <c r="J39" s="177"/>
      <c r="K39" s="177"/>
      <c r="L39" s="177"/>
      <c r="M39" s="177"/>
      <c r="N39" s="177"/>
      <c r="O39" s="177"/>
      <c r="P39" s="177"/>
    </row>
    <row r="40" spans="2:18" x14ac:dyDescent="0.35">
      <c r="B40" s="177"/>
      <c r="C40" s="177"/>
      <c r="D40" s="177"/>
      <c r="E40" s="177"/>
      <c r="F40" s="177"/>
      <c r="G40" s="177"/>
      <c r="H40" s="177"/>
      <c r="I40" s="177"/>
      <c r="J40" s="177"/>
      <c r="K40" s="177"/>
      <c r="L40" s="177"/>
      <c r="M40" s="177"/>
      <c r="N40" s="177"/>
      <c r="O40" s="177"/>
      <c r="P40" s="177"/>
    </row>
    <row r="41" spans="2:18" x14ac:dyDescent="0.35">
      <c r="B41" s="177"/>
      <c r="C41" s="177"/>
      <c r="D41" s="177"/>
      <c r="E41" s="177"/>
      <c r="F41" s="177"/>
      <c r="G41" s="177"/>
      <c r="H41" s="177"/>
      <c r="I41" s="177"/>
      <c r="J41" s="177"/>
      <c r="K41" s="177"/>
      <c r="L41" s="177"/>
      <c r="M41" s="177"/>
      <c r="N41" s="177"/>
      <c r="O41" s="177"/>
      <c r="P41" s="177"/>
    </row>
    <row r="42" spans="2:18" x14ac:dyDescent="0.35">
      <c r="B42" s="177"/>
      <c r="C42" s="177"/>
      <c r="D42" s="177"/>
      <c r="E42" s="177"/>
      <c r="F42" s="177"/>
      <c r="G42" s="177"/>
      <c r="H42" s="177"/>
      <c r="I42" s="177"/>
      <c r="J42" s="177"/>
      <c r="K42" s="177"/>
      <c r="L42" s="177"/>
      <c r="M42" s="177"/>
      <c r="N42" s="177"/>
      <c r="O42" s="177"/>
      <c r="P42" s="177"/>
    </row>
    <row r="43" spans="2:18" ht="2" customHeight="1" x14ac:dyDescent="0.35">
      <c r="B43" s="177"/>
      <c r="C43" s="177"/>
      <c r="D43" s="177"/>
      <c r="E43" s="177"/>
      <c r="F43" s="177"/>
      <c r="G43" s="177"/>
      <c r="H43" s="177"/>
      <c r="I43" s="177"/>
      <c r="J43" s="177"/>
      <c r="K43" s="177"/>
      <c r="L43" s="177"/>
      <c r="M43" s="177"/>
      <c r="N43" s="177"/>
      <c r="O43" s="177"/>
      <c r="P43" s="177"/>
    </row>
  </sheetData>
  <sheetProtection selectLockedCells="1" selectUnlockedCells="1"/>
  <mergeCells count="2">
    <mergeCell ref="B6:P43"/>
    <mergeCell ref="B5:P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96855-61F2-44CA-9B77-5343862C7A0D}">
  <sheetPr codeName="Sheet10">
    <tabColor rgb="FFFFE153"/>
  </sheetPr>
  <dimension ref="A1:P10"/>
  <sheetViews>
    <sheetView showGridLines="0" zoomScale="68" zoomScaleNormal="68" workbookViewId="0">
      <pane ySplit="1" topLeftCell="A2" activePane="bottomLeft" state="frozen"/>
      <selection pane="bottomLeft" activeCell="J2" sqref="J2"/>
    </sheetView>
  </sheetViews>
  <sheetFormatPr defaultColWidth="9.08984375" defaultRowHeight="15" x14ac:dyDescent="0.3"/>
  <cols>
    <col min="1" max="1" width="10.6328125" style="18" customWidth="1"/>
    <col min="2" max="2" width="48.81640625" style="18" customWidth="1"/>
    <col min="3" max="3" width="13.6328125" style="18" customWidth="1"/>
    <col min="4" max="4" width="63.81640625" style="18" customWidth="1"/>
    <col min="5" max="5" width="25" style="18" customWidth="1"/>
    <col min="6" max="6" width="28.453125" style="18" customWidth="1"/>
    <col min="7" max="7" width="26" style="18" customWidth="1"/>
    <col min="8" max="9" width="12" style="18" customWidth="1"/>
    <col min="10" max="10" width="20.6328125" style="18" customWidth="1"/>
    <col min="11" max="16384" width="9.08984375" style="18"/>
  </cols>
  <sheetData>
    <row r="1" spans="1:16" ht="38.25" customHeight="1" thickBot="1" x14ac:dyDescent="0.35">
      <c r="A1" s="30" t="s">
        <v>6</v>
      </c>
      <c r="B1" s="30" t="s">
        <v>1</v>
      </c>
      <c r="C1" s="30" t="s">
        <v>28</v>
      </c>
      <c r="D1" s="30" t="s">
        <v>5</v>
      </c>
      <c r="E1" s="30" t="s">
        <v>3</v>
      </c>
      <c r="F1" s="30" t="s">
        <v>77</v>
      </c>
      <c r="G1" s="30" t="s">
        <v>69</v>
      </c>
      <c r="H1" s="31" t="s">
        <v>4</v>
      </c>
      <c r="I1" s="31" t="s">
        <v>70</v>
      </c>
      <c r="J1" s="31" t="s">
        <v>81</v>
      </c>
      <c r="K1" s="17"/>
      <c r="L1" s="17"/>
      <c r="M1" s="17"/>
      <c r="N1" s="17"/>
      <c r="O1" s="17"/>
      <c r="P1" s="17"/>
    </row>
    <row r="2" spans="1:16" ht="69" customHeight="1" x14ac:dyDescent="0.3">
      <c r="A2" s="192">
        <v>5.0999999999999996</v>
      </c>
      <c r="B2" s="201" t="s">
        <v>170</v>
      </c>
      <c r="C2" s="28" t="s">
        <v>35</v>
      </c>
      <c r="D2" s="71" t="s">
        <v>173</v>
      </c>
      <c r="E2" s="19"/>
      <c r="F2" s="19"/>
      <c r="G2" s="19"/>
      <c r="H2" s="19"/>
      <c r="I2" s="19"/>
      <c r="J2" s="20"/>
      <c r="K2" s="17"/>
      <c r="L2" s="228"/>
      <c r="M2" s="227"/>
      <c r="N2" s="17"/>
      <c r="O2" s="17"/>
      <c r="P2" s="17"/>
    </row>
    <row r="3" spans="1:16" ht="69" customHeight="1" x14ac:dyDescent="0.3">
      <c r="A3" s="193">
        <f t="shared" ref="A3:B7" si="0">A2</f>
        <v>5.0999999999999996</v>
      </c>
      <c r="B3" s="202" t="str">
        <f t="shared" si="0"/>
        <v>There are controls in place to ensure that the information shared is adequate for the purpose, accurate and of appropriate quality.</v>
      </c>
      <c r="C3" s="65" t="s">
        <v>36</v>
      </c>
      <c r="D3" s="72" t="s">
        <v>174</v>
      </c>
      <c r="E3" s="16"/>
      <c r="F3" s="16"/>
      <c r="G3" s="16"/>
      <c r="H3" s="16"/>
      <c r="I3" s="16"/>
      <c r="J3" s="21"/>
      <c r="K3" s="17"/>
      <c r="L3" s="228"/>
      <c r="M3" s="227"/>
      <c r="N3" s="17"/>
      <c r="O3" s="17"/>
      <c r="P3" s="17"/>
    </row>
    <row r="4" spans="1:16" ht="48" customHeight="1" x14ac:dyDescent="0.3">
      <c r="A4" s="193">
        <f t="shared" si="0"/>
        <v>5.0999999999999996</v>
      </c>
      <c r="B4" s="202" t="str">
        <f t="shared" si="0"/>
        <v>There are controls in place to ensure that the information shared is adequate for the purpose, accurate and of appropriate quality.</v>
      </c>
      <c r="C4" s="65" t="s">
        <v>37</v>
      </c>
      <c r="D4" s="72" t="s">
        <v>175</v>
      </c>
      <c r="E4" s="16"/>
      <c r="F4" s="16"/>
      <c r="G4" s="16"/>
      <c r="H4" s="16"/>
      <c r="I4" s="16"/>
      <c r="J4" s="21"/>
      <c r="K4" s="17"/>
      <c r="L4" s="228"/>
      <c r="M4" s="227"/>
      <c r="N4" s="17"/>
      <c r="O4" s="17"/>
      <c r="P4" s="17"/>
    </row>
    <row r="5" spans="1:16" ht="48" customHeight="1" x14ac:dyDescent="0.3">
      <c r="A5" s="193">
        <f t="shared" si="0"/>
        <v>5.0999999999999996</v>
      </c>
      <c r="B5" s="202" t="str">
        <f t="shared" si="0"/>
        <v>There are controls in place to ensure that the information shared is adequate for the purpose, accurate and of appropriate quality.</v>
      </c>
      <c r="C5" s="65" t="s">
        <v>38</v>
      </c>
      <c r="D5" s="72" t="s">
        <v>176</v>
      </c>
      <c r="E5" s="16"/>
      <c r="F5" s="16"/>
      <c r="G5" s="16"/>
      <c r="H5" s="16"/>
      <c r="I5" s="16"/>
      <c r="J5" s="21"/>
      <c r="K5" s="17"/>
      <c r="L5" s="228"/>
      <c r="M5" s="227"/>
      <c r="N5" s="17"/>
      <c r="O5" s="17"/>
      <c r="P5" s="17"/>
    </row>
    <row r="6" spans="1:16" ht="48" customHeight="1" x14ac:dyDescent="0.3">
      <c r="A6" s="193">
        <f t="shared" si="0"/>
        <v>5.0999999999999996</v>
      </c>
      <c r="B6" s="202" t="str">
        <f t="shared" si="0"/>
        <v>There are controls in place to ensure that the information shared is adequate for the purpose, accurate and of appropriate quality.</v>
      </c>
      <c r="C6" s="65" t="s">
        <v>171</v>
      </c>
      <c r="D6" s="72" t="s">
        <v>177</v>
      </c>
      <c r="E6" s="16"/>
      <c r="F6" s="16"/>
      <c r="G6" s="16"/>
      <c r="H6" s="16"/>
      <c r="I6" s="16"/>
      <c r="J6" s="21"/>
      <c r="K6" s="17"/>
      <c r="L6" s="228"/>
      <c r="M6" s="227"/>
      <c r="N6" s="17"/>
      <c r="O6" s="17"/>
      <c r="P6" s="17"/>
    </row>
    <row r="7" spans="1:16" ht="71" customHeight="1" thickBot="1" x14ac:dyDescent="0.35">
      <c r="A7" s="194">
        <f t="shared" si="0"/>
        <v>5.0999999999999996</v>
      </c>
      <c r="B7" s="203" t="str">
        <f t="shared" si="0"/>
        <v>There are controls in place to ensure that the information shared is adequate for the purpose, accurate and of appropriate quality.</v>
      </c>
      <c r="C7" s="64" t="s">
        <v>172</v>
      </c>
      <c r="D7" s="73" t="s">
        <v>178</v>
      </c>
      <c r="E7" s="22"/>
      <c r="F7" s="22"/>
      <c r="G7" s="22"/>
      <c r="H7" s="22"/>
      <c r="I7" s="22"/>
      <c r="J7" s="23"/>
      <c r="K7" s="17"/>
      <c r="L7" s="228"/>
      <c r="M7" s="227"/>
      <c r="N7" s="17"/>
      <c r="O7" s="17"/>
      <c r="P7" s="17"/>
    </row>
    <row r="8" spans="1:16" ht="58.5" customHeight="1" x14ac:dyDescent="0.3">
      <c r="A8" s="226">
        <v>5.2</v>
      </c>
      <c r="B8" s="229" t="s">
        <v>179</v>
      </c>
      <c r="C8" s="119" t="s">
        <v>39</v>
      </c>
      <c r="D8" s="120" t="s">
        <v>180</v>
      </c>
      <c r="E8" s="121"/>
      <c r="F8" s="121"/>
      <c r="G8" s="121"/>
      <c r="H8" s="121"/>
      <c r="I8" s="121"/>
      <c r="J8" s="122"/>
      <c r="K8" s="17"/>
      <c r="L8" s="228"/>
      <c r="M8" s="227"/>
      <c r="N8" s="17"/>
      <c r="O8" s="17"/>
      <c r="P8" s="17"/>
    </row>
    <row r="9" spans="1:16" ht="52" customHeight="1" x14ac:dyDescent="0.3">
      <c r="A9" s="193">
        <f t="shared" ref="A9:B10" si="1">A8</f>
        <v>5.2</v>
      </c>
      <c r="B9" s="202" t="str">
        <f t="shared" si="1"/>
        <v>There are controls in place to ensure that the information shared is not retained for longer than necessary by all parties.</v>
      </c>
      <c r="C9" s="65" t="s">
        <v>40</v>
      </c>
      <c r="D9" s="72" t="s">
        <v>181</v>
      </c>
      <c r="E9" s="16"/>
      <c r="F9" s="16"/>
      <c r="G9" s="16"/>
      <c r="H9" s="16"/>
      <c r="I9" s="16"/>
      <c r="J9" s="21"/>
      <c r="K9" s="17"/>
      <c r="L9" s="228"/>
      <c r="M9" s="227"/>
      <c r="N9" s="17"/>
      <c r="O9" s="17"/>
      <c r="P9" s="17"/>
    </row>
    <row r="10" spans="1:16" ht="87" customHeight="1" thickBot="1" x14ac:dyDescent="0.35">
      <c r="A10" s="194">
        <f t="shared" si="1"/>
        <v>5.2</v>
      </c>
      <c r="B10" s="203" t="str">
        <f t="shared" si="1"/>
        <v>There are controls in place to ensure that the information shared is not retained for longer than necessary by all parties.</v>
      </c>
      <c r="C10" s="64" t="s">
        <v>86</v>
      </c>
      <c r="D10" s="73" t="s">
        <v>182</v>
      </c>
      <c r="E10" s="22"/>
      <c r="F10" s="22"/>
      <c r="G10" s="22"/>
      <c r="H10" s="22"/>
      <c r="I10" s="22"/>
      <c r="J10" s="117"/>
      <c r="L10" s="228"/>
      <c r="M10" s="227"/>
    </row>
  </sheetData>
  <sheetProtection formatColumns="0" formatRows="0" autoFilter="0"/>
  <autoFilter ref="A1:J1" xr:uid="{7AEE3032-3A2C-499E-A42E-CB7090C83B17}"/>
  <mergeCells count="8">
    <mergeCell ref="M2:M7"/>
    <mergeCell ref="L8:L10"/>
    <mergeCell ref="M8:M10"/>
    <mergeCell ref="B2:B7"/>
    <mergeCell ref="A2:A7"/>
    <mergeCell ref="B8:B10"/>
    <mergeCell ref="A8:A10"/>
    <mergeCell ref="L2:L7"/>
  </mergeCells>
  <phoneticPr fontId="18" type="noConversion"/>
  <conditionalFormatting sqref="K1:O1">
    <cfRule type="notContainsBlanks" dxfId="34" priority="12">
      <formula>LEN(TRIM(K1))&gt;0</formula>
    </cfRule>
  </conditionalFormatting>
  <conditionalFormatting sqref="K1:O1 K2:K9 N2:O9">
    <cfRule type="notContainsBlanks" dxfId="33" priority="5">
      <formula>LEN(TRIM(K1))&gt;0</formula>
    </cfRule>
  </conditionalFormatting>
  <conditionalFormatting sqref="E2:E10">
    <cfRule type="containsText" dxfId="32" priority="8" operator="containsText" text="Not Applicable">
      <formula>NOT(ISERROR(SEARCH("Not Applicable",E2)))</formula>
    </cfRule>
    <cfRule type="containsText" dxfId="31" priority="9" operator="containsText" text="Not meeting">
      <formula>NOT(ISERROR(SEARCH("Not meeting",E2)))</formula>
    </cfRule>
    <cfRule type="containsText" dxfId="30" priority="10" operator="containsText" text="Partially">
      <formula>NOT(ISERROR(SEARCH("Partially",E2)))</formula>
    </cfRule>
    <cfRule type="containsText" dxfId="29" priority="11"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3EED7D12-B4F6-4D02-940B-193BA78CBB87}">
            <xm:f>Lookup!$A$8</xm:f>
            <xm:f>Lookup!$A$9</xm:f>
            <x14:dxf>
              <font>
                <b/>
                <i val="0"/>
                <color theme="0"/>
              </font>
              <fill>
                <patternFill>
                  <bgColor rgb="FFFF0000"/>
                </patternFill>
              </fill>
            </x14:dxf>
          </x14:cfRule>
          <xm:sqref>J2:J10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0676823-76B4-4923-B3E3-FA63A018F31E}">
          <x14:formula1>
            <xm:f>Lookup!$A$1:$A$4</xm:f>
          </x14:formula1>
          <xm:sqref>E2:E10</xm:sqref>
        </x14:dataValidation>
        <x14:dataValidation type="list" allowBlank="1" showInputMessage="1" showErrorMessage="1" xr:uid="{F3B2499A-921F-4C1A-BF85-938CFB9E73B7}">
          <x14:formula1>
            <xm:f>Lookup!$E$1:$E$5</xm:f>
          </x14:formula1>
          <xm:sqref>I2:I10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AA59-63EB-4960-A6A4-C8425EBDA458}">
  <sheetPr codeName="Sheet11">
    <tabColor rgb="FF26BCD7"/>
  </sheetPr>
  <dimension ref="A1:P16"/>
  <sheetViews>
    <sheetView showGridLines="0" zoomScale="68" zoomScaleNormal="68" workbookViewId="0">
      <pane ySplit="1" topLeftCell="A2" activePane="bottomLeft" state="frozen"/>
      <selection pane="bottomLeft" sqref="A1:J1"/>
    </sheetView>
  </sheetViews>
  <sheetFormatPr defaultColWidth="9.08984375" defaultRowHeight="15" x14ac:dyDescent="0.3"/>
  <cols>
    <col min="1" max="1" width="10.6328125" style="18" customWidth="1"/>
    <col min="2" max="2" width="48.81640625" style="18" customWidth="1"/>
    <col min="3" max="3" width="15.81640625" style="18" customWidth="1"/>
    <col min="4" max="4" width="63.81640625" style="18" customWidth="1"/>
    <col min="5" max="5" width="25" style="18" customWidth="1"/>
    <col min="6" max="6" width="28.453125" style="18" customWidth="1"/>
    <col min="7" max="7" width="26" style="18" customWidth="1"/>
    <col min="8" max="8" width="18.36328125" style="18" customWidth="1"/>
    <col min="9" max="9" width="19" style="18" customWidth="1"/>
    <col min="10" max="10" width="20.81640625" style="18" customWidth="1"/>
    <col min="11" max="15" width="24.81640625" style="18" customWidth="1"/>
    <col min="16" max="16384" width="9.08984375" style="18"/>
  </cols>
  <sheetData>
    <row r="1" spans="1:16" ht="45.5" thickBot="1" x14ac:dyDescent="0.35">
      <c r="A1" s="129" t="s">
        <v>6</v>
      </c>
      <c r="B1" s="130" t="s">
        <v>1</v>
      </c>
      <c r="C1" s="130" t="s">
        <v>28</v>
      </c>
      <c r="D1" s="130" t="s">
        <v>5</v>
      </c>
      <c r="E1" s="130" t="s">
        <v>3</v>
      </c>
      <c r="F1" s="130" t="s">
        <v>77</v>
      </c>
      <c r="G1" s="130" t="s">
        <v>69</v>
      </c>
      <c r="H1" s="130" t="s">
        <v>4</v>
      </c>
      <c r="I1" s="130" t="s">
        <v>70</v>
      </c>
      <c r="J1" s="130" t="s">
        <v>82</v>
      </c>
      <c r="K1" s="17"/>
      <c r="L1" s="17"/>
      <c r="M1" s="17"/>
      <c r="N1" s="17"/>
      <c r="O1" s="17"/>
      <c r="P1" s="17"/>
    </row>
    <row r="2" spans="1:16" ht="118.5" customHeight="1" x14ac:dyDescent="0.3">
      <c r="A2" s="192">
        <v>6.1</v>
      </c>
      <c r="B2" s="201" t="s">
        <v>186</v>
      </c>
      <c r="C2" s="28" t="s">
        <v>41</v>
      </c>
      <c r="D2" s="63" t="s">
        <v>187</v>
      </c>
      <c r="E2" s="19"/>
      <c r="F2" s="19"/>
      <c r="G2" s="19"/>
      <c r="H2" s="19"/>
      <c r="I2" s="19"/>
      <c r="J2" s="20"/>
      <c r="K2" s="17"/>
      <c r="L2" s="25"/>
      <c r="M2" s="32"/>
      <c r="N2" s="17"/>
      <c r="O2" s="17"/>
      <c r="P2" s="17"/>
    </row>
    <row r="3" spans="1:16" ht="86" customHeight="1" x14ac:dyDescent="0.3">
      <c r="A3" s="193">
        <f t="shared" ref="A3:B7" si="0">A2</f>
        <v>6.1</v>
      </c>
      <c r="B3" s="202" t="str">
        <f t="shared" si="0"/>
        <v>There are appropriate security measures in place to protect the information received and transmitted.</v>
      </c>
      <c r="C3" s="65" t="s">
        <v>42</v>
      </c>
      <c r="D3" s="61" t="s">
        <v>188</v>
      </c>
      <c r="E3" s="16"/>
      <c r="F3" s="16"/>
      <c r="G3" s="16"/>
      <c r="H3" s="16"/>
      <c r="I3" s="16"/>
      <c r="J3" s="21"/>
      <c r="K3" s="17"/>
      <c r="L3" s="25"/>
      <c r="M3" s="32"/>
      <c r="N3" s="17"/>
      <c r="O3" s="17"/>
      <c r="P3" s="17"/>
    </row>
    <row r="4" spans="1:16" ht="73" customHeight="1" x14ac:dyDescent="0.3">
      <c r="A4" s="193">
        <f t="shared" si="0"/>
        <v>6.1</v>
      </c>
      <c r="B4" s="202" t="str">
        <f t="shared" si="0"/>
        <v>There are appropriate security measures in place to protect the information received and transmitted.</v>
      </c>
      <c r="C4" s="65" t="s">
        <v>43</v>
      </c>
      <c r="D4" s="61" t="s">
        <v>189</v>
      </c>
      <c r="E4" s="16"/>
      <c r="F4" s="16"/>
      <c r="G4" s="16"/>
      <c r="H4" s="16"/>
      <c r="I4" s="16"/>
      <c r="J4" s="21"/>
      <c r="K4" s="17"/>
      <c r="L4" s="25"/>
      <c r="M4" s="32"/>
      <c r="N4" s="17"/>
      <c r="O4" s="17"/>
      <c r="P4" s="17"/>
    </row>
    <row r="5" spans="1:16" ht="36" customHeight="1" x14ac:dyDescent="0.3">
      <c r="A5" s="193">
        <f t="shared" si="0"/>
        <v>6.1</v>
      </c>
      <c r="B5" s="202" t="str">
        <f t="shared" si="0"/>
        <v>There are appropriate security measures in place to protect the information received and transmitted.</v>
      </c>
      <c r="C5" s="65" t="s">
        <v>89</v>
      </c>
      <c r="D5" s="61" t="s">
        <v>190</v>
      </c>
      <c r="E5" s="16"/>
      <c r="F5" s="16"/>
      <c r="G5" s="16"/>
      <c r="H5" s="16"/>
      <c r="I5" s="16"/>
      <c r="J5" s="21"/>
      <c r="K5" s="17"/>
      <c r="L5" s="25"/>
      <c r="M5" s="32"/>
      <c r="N5" s="17"/>
      <c r="O5" s="17"/>
      <c r="P5" s="17"/>
    </row>
    <row r="6" spans="1:16" ht="74.5" customHeight="1" x14ac:dyDescent="0.3">
      <c r="A6" s="193">
        <f t="shared" si="0"/>
        <v>6.1</v>
      </c>
      <c r="B6" s="202" t="str">
        <f t="shared" si="0"/>
        <v>There are appropriate security measures in place to protect the information received and transmitted.</v>
      </c>
      <c r="C6" s="65" t="s">
        <v>90</v>
      </c>
      <c r="D6" s="61" t="s">
        <v>191</v>
      </c>
      <c r="E6" s="16"/>
      <c r="F6" s="16"/>
      <c r="G6" s="16"/>
      <c r="H6" s="16"/>
      <c r="I6" s="16"/>
      <c r="J6" s="21"/>
      <c r="K6" s="17"/>
      <c r="L6" s="25"/>
      <c r="M6" s="32"/>
      <c r="N6" s="17"/>
      <c r="O6" s="17"/>
      <c r="P6" s="17"/>
    </row>
    <row r="7" spans="1:16" ht="52" customHeight="1" thickBot="1" x14ac:dyDescent="0.35">
      <c r="A7" s="194">
        <f t="shared" si="0"/>
        <v>6.1</v>
      </c>
      <c r="B7" s="203" t="str">
        <f t="shared" si="0"/>
        <v>There are appropriate security measures in place to protect the information received and transmitted.</v>
      </c>
      <c r="C7" s="64" t="s">
        <v>184</v>
      </c>
      <c r="D7" s="62" t="s">
        <v>192</v>
      </c>
      <c r="E7" s="22"/>
      <c r="F7" s="22"/>
      <c r="G7" s="22"/>
      <c r="H7" s="22"/>
      <c r="I7" s="22"/>
      <c r="J7" s="23"/>
      <c r="K7" s="17"/>
      <c r="L7" s="25"/>
      <c r="M7" s="32"/>
      <c r="N7" s="17"/>
      <c r="O7" s="17"/>
      <c r="P7" s="17"/>
    </row>
    <row r="8" spans="1:16" ht="37" customHeight="1" x14ac:dyDescent="0.3">
      <c r="A8" s="192">
        <v>6.2</v>
      </c>
      <c r="B8" s="201" t="s">
        <v>193</v>
      </c>
      <c r="C8" s="28" t="s">
        <v>44</v>
      </c>
      <c r="D8" s="71" t="s">
        <v>194</v>
      </c>
      <c r="E8" s="19"/>
      <c r="F8" s="19"/>
      <c r="G8" s="19"/>
      <c r="H8" s="19"/>
      <c r="I8" s="19"/>
      <c r="J8" s="20"/>
      <c r="K8" s="17"/>
      <c r="L8" s="25"/>
      <c r="M8" s="32"/>
      <c r="N8" s="17"/>
      <c r="O8" s="17"/>
      <c r="P8" s="17"/>
    </row>
    <row r="9" spans="1:16" ht="37" customHeight="1" x14ac:dyDescent="0.3">
      <c r="A9" s="193">
        <f t="shared" ref="A9:B11" si="1">A8</f>
        <v>6.2</v>
      </c>
      <c r="B9" s="202" t="str">
        <f t="shared" si="1"/>
        <v>There are appropriate levels of access control in place if information is shared by giving third parties direct access to systems.</v>
      </c>
      <c r="C9" s="65" t="s">
        <v>45</v>
      </c>
      <c r="D9" s="72" t="s">
        <v>195</v>
      </c>
      <c r="E9" s="16"/>
      <c r="F9" s="16"/>
      <c r="G9" s="16"/>
      <c r="H9" s="16"/>
      <c r="I9" s="16"/>
      <c r="J9" s="21"/>
      <c r="K9" s="17"/>
      <c r="L9" s="25"/>
      <c r="M9" s="32"/>
      <c r="N9" s="17"/>
      <c r="O9" s="17"/>
      <c r="P9" s="17"/>
    </row>
    <row r="10" spans="1:16" ht="61.5" customHeight="1" x14ac:dyDescent="0.3">
      <c r="A10" s="193">
        <f t="shared" si="1"/>
        <v>6.2</v>
      </c>
      <c r="B10" s="202" t="str">
        <f t="shared" si="1"/>
        <v>There are appropriate levels of access control in place if information is shared by giving third parties direct access to systems.</v>
      </c>
      <c r="C10" s="65" t="s">
        <v>46</v>
      </c>
      <c r="D10" s="72" t="s">
        <v>196</v>
      </c>
      <c r="E10" s="16"/>
      <c r="F10" s="16"/>
      <c r="G10" s="16"/>
      <c r="H10" s="16"/>
      <c r="I10" s="16"/>
      <c r="J10" s="21"/>
      <c r="K10" s="17"/>
      <c r="L10" s="25"/>
      <c r="M10" s="32"/>
      <c r="N10" s="17"/>
      <c r="O10" s="17"/>
      <c r="P10" s="17"/>
    </row>
    <row r="11" spans="1:16" ht="61.5" customHeight="1" thickBot="1" x14ac:dyDescent="0.35">
      <c r="A11" s="194">
        <f t="shared" si="1"/>
        <v>6.2</v>
      </c>
      <c r="B11" s="203" t="str">
        <f t="shared" si="1"/>
        <v>There are appropriate levels of access control in place if information is shared by giving third parties direct access to systems.</v>
      </c>
      <c r="C11" s="64" t="s">
        <v>87</v>
      </c>
      <c r="D11" s="73" t="s">
        <v>197</v>
      </c>
      <c r="E11" s="22"/>
      <c r="F11" s="22"/>
      <c r="G11" s="22"/>
      <c r="H11" s="22"/>
      <c r="I11" s="22"/>
      <c r="J11" s="23"/>
      <c r="K11" s="17"/>
      <c r="L11" s="25"/>
      <c r="M11" s="32"/>
      <c r="N11" s="17"/>
      <c r="O11" s="17"/>
      <c r="P11" s="17"/>
    </row>
    <row r="12" spans="1:16" ht="35" customHeight="1" x14ac:dyDescent="0.3">
      <c r="A12" s="226">
        <v>6.3</v>
      </c>
      <c r="B12" s="229" t="s">
        <v>198</v>
      </c>
      <c r="C12" s="119" t="s">
        <v>47</v>
      </c>
      <c r="D12" s="123" t="s">
        <v>200</v>
      </c>
      <c r="E12" s="121"/>
      <c r="F12" s="121"/>
      <c r="G12" s="121"/>
      <c r="H12" s="121"/>
      <c r="I12" s="121"/>
      <c r="J12" s="122"/>
      <c r="K12" s="17"/>
      <c r="L12" s="25"/>
      <c r="M12" s="32"/>
      <c r="N12" s="17"/>
      <c r="O12" s="17"/>
      <c r="P12" s="17"/>
    </row>
    <row r="13" spans="1:16" ht="35" customHeight="1" x14ac:dyDescent="0.3">
      <c r="A13" s="193">
        <f t="shared" ref="A13:B16" si="2">A12</f>
        <v>6.3</v>
      </c>
      <c r="B13" s="202" t="str">
        <f t="shared" si="2"/>
        <v>There are effective incident management procedures in place with all sharing partners.</v>
      </c>
      <c r="C13" s="65" t="s">
        <v>48</v>
      </c>
      <c r="D13" s="77" t="s">
        <v>201</v>
      </c>
      <c r="E13" s="16"/>
      <c r="F13" s="16"/>
      <c r="G13" s="16"/>
      <c r="H13" s="16"/>
      <c r="I13" s="16"/>
      <c r="J13" s="21"/>
      <c r="K13" s="17"/>
      <c r="L13" s="25"/>
      <c r="M13" s="32"/>
      <c r="N13" s="17"/>
      <c r="O13" s="17"/>
      <c r="P13" s="17"/>
    </row>
    <row r="14" spans="1:16" ht="35" customHeight="1" x14ac:dyDescent="0.3">
      <c r="A14" s="193">
        <f t="shared" si="2"/>
        <v>6.3</v>
      </c>
      <c r="B14" s="202" t="str">
        <f t="shared" si="2"/>
        <v>There are effective incident management procedures in place with all sharing partners.</v>
      </c>
      <c r="C14" s="65" t="s">
        <v>88</v>
      </c>
      <c r="D14" s="77" t="s">
        <v>202</v>
      </c>
      <c r="E14" s="16"/>
      <c r="F14" s="16"/>
      <c r="G14" s="16"/>
      <c r="H14" s="16"/>
      <c r="I14" s="16"/>
      <c r="J14" s="21"/>
      <c r="K14" s="17"/>
      <c r="L14" s="25"/>
      <c r="M14" s="32"/>
      <c r="N14" s="17"/>
      <c r="O14" s="17"/>
      <c r="P14" s="17"/>
    </row>
    <row r="15" spans="1:16" ht="59" customHeight="1" x14ac:dyDescent="0.3">
      <c r="A15" s="193">
        <f t="shared" si="2"/>
        <v>6.3</v>
      </c>
      <c r="B15" s="202" t="str">
        <f t="shared" si="2"/>
        <v>There are effective incident management procedures in place with all sharing partners.</v>
      </c>
      <c r="C15" s="65" t="s">
        <v>199</v>
      </c>
      <c r="D15" s="72" t="s">
        <v>204</v>
      </c>
      <c r="E15" s="16"/>
      <c r="F15" s="16"/>
      <c r="G15" s="16"/>
      <c r="H15" s="16"/>
      <c r="I15" s="16"/>
      <c r="J15" s="21"/>
      <c r="K15" s="17"/>
      <c r="L15" s="25"/>
      <c r="M15" s="32"/>
      <c r="N15" s="17"/>
      <c r="O15" s="17"/>
      <c r="P15" s="17"/>
    </row>
    <row r="16" spans="1:16" ht="42" customHeight="1" thickBot="1" x14ac:dyDescent="0.35">
      <c r="A16" s="194">
        <f t="shared" si="2"/>
        <v>6.3</v>
      </c>
      <c r="B16" s="203" t="str">
        <f t="shared" si="2"/>
        <v>There are effective incident management procedures in place with all sharing partners.</v>
      </c>
      <c r="C16" s="64" t="s">
        <v>205</v>
      </c>
      <c r="D16" s="62" t="s">
        <v>203</v>
      </c>
      <c r="E16" s="22"/>
      <c r="F16" s="22"/>
      <c r="G16" s="22"/>
      <c r="H16" s="22"/>
      <c r="I16" s="22"/>
      <c r="J16" s="23"/>
      <c r="K16" s="17"/>
      <c r="L16" s="25"/>
      <c r="M16" s="32"/>
      <c r="N16" s="17"/>
      <c r="O16" s="17"/>
      <c r="P16" s="17"/>
    </row>
  </sheetData>
  <sheetProtection formatColumns="0" formatRows="0" autoFilter="0"/>
  <autoFilter ref="A1:J16" xr:uid="{D4F3AA59-63EB-4960-A6A4-C8425EBDA458}"/>
  <mergeCells count="6">
    <mergeCell ref="B2:B7"/>
    <mergeCell ref="A2:A7"/>
    <mergeCell ref="A12:A16"/>
    <mergeCell ref="B8:B11"/>
    <mergeCell ref="A8:A11"/>
    <mergeCell ref="B12:B16"/>
  </mergeCells>
  <phoneticPr fontId="18" type="noConversion"/>
  <conditionalFormatting sqref="K1:O1">
    <cfRule type="notContainsBlanks" dxfId="27" priority="2">
      <formula>LEN(TRIM(K1))&gt;0</formula>
    </cfRule>
  </conditionalFormatting>
  <conditionalFormatting sqref="K1:O1 K2:K16 N2:O16">
    <cfRule type="notContainsBlanks" dxfId="26" priority="1">
      <formula>LEN(TRIM(K1))&gt;0</formula>
    </cfRule>
  </conditionalFormatting>
  <conditionalFormatting sqref="E2:E16">
    <cfRule type="containsText" dxfId="25" priority="4" operator="containsText" text="Not Applicable">
      <formula>NOT(ISERROR(SEARCH("Not Applicable",E2)))</formula>
    </cfRule>
    <cfRule type="containsText" dxfId="24" priority="5" operator="containsText" text="Not meeting">
      <formula>NOT(ISERROR(SEARCH("Not meeting",E2)))</formula>
    </cfRule>
    <cfRule type="containsText" dxfId="23" priority="6" operator="containsText" text="Partially">
      <formula>NOT(ISERROR(SEARCH("Partially",E2)))</formula>
    </cfRule>
    <cfRule type="containsText" dxfId="22" priority="7"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 operator="between" id="{3BF9EB91-66B3-4231-AABD-61D8EC5B3F5E}">
            <xm:f>Lookup!$A$8</xm:f>
            <xm:f>Lookup!$A$9</xm:f>
            <x14:dxf>
              <font>
                <b/>
                <i val="0"/>
                <color theme="0"/>
              </font>
              <fill>
                <patternFill>
                  <bgColor rgb="FFFF0000"/>
                </patternFill>
              </fill>
            </x14:dxf>
          </x14:cfRule>
          <xm:sqref>J2:J16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1682878-0A92-413B-A33C-64D06FD32CB5}">
          <x14:formula1>
            <xm:f>Lookup!$A$1:$A$4</xm:f>
          </x14:formula1>
          <xm:sqref>E2:E16</xm:sqref>
        </x14:dataValidation>
        <x14:dataValidation type="list" allowBlank="1" showInputMessage="1" showErrorMessage="1" xr:uid="{03EEEC64-E887-4BDA-A80E-989789EB8092}">
          <x14:formula1>
            <xm:f>Lookup!$E$1:$E$5</xm:f>
          </x14:formula1>
          <xm:sqref>I2:I16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C44C1-3A7B-45CA-BA34-2809673C2BD3}">
  <sheetPr codeName="Sheet12">
    <tabColor rgb="FF791D7E"/>
  </sheetPr>
  <dimension ref="A1:P9"/>
  <sheetViews>
    <sheetView showGridLines="0" zoomScale="68" zoomScaleNormal="68" workbookViewId="0">
      <pane ySplit="1" topLeftCell="A2" activePane="bottomLeft" state="frozen"/>
      <selection pane="bottomLeft" activeCell="E2" sqref="E2"/>
    </sheetView>
  </sheetViews>
  <sheetFormatPr defaultColWidth="9.08984375" defaultRowHeight="15" x14ac:dyDescent="0.3"/>
  <cols>
    <col min="1" max="1" width="10.6328125" style="18" customWidth="1"/>
    <col min="2" max="2" width="48.81640625" style="18" customWidth="1"/>
    <col min="3" max="3" width="15.1796875" style="18" customWidth="1"/>
    <col min="4" max="4" width="63.81640625" style="18" customWidth="1"/>
    <col min="5" max="5" width="25" style="18" customWidth="1"/>
    <col min="6" max="6" width="29.453125" style="18" customWidth="1"/>
    <col min="7" max="7" width="26" style="18" customWidth="1"/>
    <col min="8" max="8" width="16.08984375" style="18" bestFit="1" customWidth="1"/>
    <col min="9" max="9" width="16.81640625" style="18" customWidth="1"/>
    <col min="10" max="10" width="23.1796875" style="18" customWidth="1"/>
    <col min="11" max="16384" width="9.08984375" style="18"/>
  </cols>
  <sheetData>
    <row r="1" spans="1:16" ht="45.75" customHeight="1" thickBot="1" x14ac:dyDescent="0.35">
      <c r="A1" s="35" t="s">
        <v>6</v>
      </c>
      <c r="B1" s="36" t="s">
        <v>1</v>
      </c>
      <c r="C1" s="36" t="s">
        <v>28</v>
      </c>
      <c r="D1" s="36" t="s">
        <v>5</v>
      </c>
      <c r="E1" s="36" t="s">
        <v>78</v>
      </c>
      <c r="F1" s="36" t="s">
        <v>77</v>
      </c>
      <c r="G1" s="36" t="s">
        <v>69</v>
      </c>
      <c r="H1" s="36" t="s">
        <v>4</v>
      </c>
      <c r="I1" s="36" t="s">
        <v>70</v>
      </c>
      <c r="J1" s="36" t="s">
        <v>82</v>
      </c>
      <c r="K1" s="17"/>
      <c r="L1" s="17"/>
      <c r="M1" s="17"/>
      <c r="N1" s="17"/>
      <c r="O1" s="17"/>
      <c r="P1" s="17"/>
    </row>
    <row r="2" spans="1:16" ht="64.5" customHeight="1" x14ac:dyDescent="0.3">
      <c r="A2" s="192">
        <v>7.1</v>
      </c>
      <c r="B2" s="201" t="s">
        <v>206</v>
      </c>
      <c r="C2" s="28" t="s">
        <v>49</v>
      </c>
      <c r="D2" s="71" t="s">
        <v>207</v>
      </c>
      <c r="E2" s="19"/>
      <c r="F2" s="19"/>
      <c r="G2" s="19"/>
      <c r="H2" s="19"/>
      <c r="I2" s="19"/>
      <c r="J2" s="20"/>
      <c r="K2" s="17"/>
      <c r="L2" s="25"/>
      <c r="M2" s="32"/>
      <c r="N2" s="17"/>
      <c r="O2" s="17"/>
      <c r="P2" s="17"/>
    </row>
    <row r="3" spans="1:16" ht="64.5" customHeight="1" x14ac:dyDescent="0.3">
      <c r="A3" s="193">
        <f t="shared" ref="A3:B4" si="0">A2</f>
        <v>7.1</v>
      </c>
      <c r="B3" s="202" t="str">
        <f t="shared" si="0"/>
        <v>Procedures are in place for responding to ad hoc third-party requests for personal information.</v>
      </c>
      <c r="C3" s="65" t="s">
        <v>50</v>
      </c>
      <c r="D3" s="72" t="s">
        <v>208</v>
      </c>
      <c r="E3" s="16"/>
      <c r="F3" s="16"/>
      <c r="G3" s="16"/>
      <c r="H3" s="16"/>
      <c r="I3" s="16"/>
      <c r="J3" s="21"/>
      <c r="K3" s="17"/>
      <c r="L3" s="25"/>
      <c r="M3" s="32"/>
      <c r="N3" s="17"/>
      <c r="O3" s="17"/>
      <c r="P3" s="17"/>
    </row>
    <row r="4" spans="1:16" ht="64.5" customHeight="1" thickBot="1" x14ac:dyDescent="0.35">
      <c r="A4" s="194">
        <f t="shared" si="0"/>
        <v>7.1</v>
      </c>
      <c r="B4" s="203" t="str">
        <f t="shared" si="0"/>
        <v>Procedures are in place for responding to ad hoc third-party requests for personal information.</v>
      </c>
      <c r="C4" s="64" t="s">
        <v>51</v>
      </c>
      <c r="D4" s="73" t="s">
        <v>209</v>
      </c>
      <c r="E4" s="22"/>
      <c r="F4" s="22"/>
      <c r="G4" s="22"/>
      <c r="H4" s="22"/>
      <c r="I4" s="22"/>
      <c r="J4" s="23"/>
      <c r="K4" s="17"/>
      <c r="L4" s="25"/>
      <c r="M4" s="32"/>
      <c r="N4" s="17"/>
      <c r="O4" s="17"/>
      <c r="P4" s="17"/>
    </row>
    <row r="5" spans="1:16" ht="64.5" customHeight="1" x14ac:dyDescent="0.3">
      <c r="A5" s="226">
        <v>7.2</v>
      </c>
      <c r="B5" s="229" t="s">
        <v>210</v>
      </c>
      <c r="C5" s="119" t="s">
        <v>52</v>
      </c>
      <c r="D5" s="120" t="s">
        <v>211</v>
      </c>
      <c r="E5" s="121"/>
      <c r="F5" s="121"/>
      <c r="G5" s="121"/>
      <c r="H5" s="121"/>
      <c r="I5" s="121"/>
      <c r="J5" s="122"/>
      <c r="K5" s="17"/>
      <c r="L5" s="25"/>
      <c r="M5" s="32"/>
      <c r="N5" s="17"/>
      <c r="O5" s="17"/>
      <c r="P5" s="17"/>
    </row>
    <row r="6" spans="1:16" ht="65" customHeight="1" x14ac:dyDescent="0.3">
      <c r="A6" s="193">
        <f t="shared" ref="A6:B9" si="1">A5</f>
        <v>7.2</v>
      </c>
      <c r="B6" s="202" t="str">
        <f t="shared" si="1"/>
        <v>Written records are kept of responses and approvals for third-party requests for personal information.</v>
      </c>
      <c r="C6" s="65" t="s">
        <v>53</v>
      </c>
      <c r="D6" s="72" t="s">
        <v>212</v>
      </c>
      <c r="E6" s="16"/>
      <c r="F6" s="16"/>
      <c r="G6" s="16"/>
      <c r="H6" s="16"/>
      <c r="I6" s="16"/>
      <c r="J6" s="21"/>
      <c r="K6" s="17"/>
      <c r="L6" s="25"/>
      <c r="M6" s="32"/>
      <c r="N6" s="17"/>
      <c r="O6" s="17"/>
      <c r="P6" s="17"/>
    </row>
    <row r="7" spans="1:16" ht="42.5" customHeight="1" x14ac:dyDescent="0.3">
      <c r="A7" s="193">
        <f t="shared" si="1"/>
        <v>7.2</v>
      </c>
      <c r="B7" s="202" t="str">
        <f t="shared" si="1"/>
        <v>Written records are kept of responses and approvals for third-party requests for personal information.</v>
      </c>
      <c r="C7" s="65" t="s">
        <v>54</v>
      </c>
      <c r="D7" s="72" t="s">
        <v>213</v>
      </c>
      <c r="E7" s="16"/>
      <c r="F7" s="16"/>
      <c r="G7" s="16"/>
      <c r="H7" s="16"/>
      <c r="I7" s="16"/>
      <c r="J7" s="21"/>
      <c r="K7" s="17"/>
      <c r="L7" s="25"/>
      <c r="M7" s="32"/>
      <c r="N7" s="17"/>
      <c r="O7" s="17"/>
      <c r="P7" s="17"/>
    </row>
    <row r="8" spans="1:16" ht="71.5" customHeight="1" x14ac:dyDescent="0.3">
      <c r="A8" s="193">
        <f t="shared" si="1"/>
        <v>7.2</v>
      </c>
      <c r="B8" s="202" t="str">
        <f t="shared" si="1"/>
        <v>Written records are kept of responses and approvals for third-party requests for personal information.</v>
      </c>
      <c r="C8" s="65" t="s">
        <v>55</v>
      </c>
      <c r="D8" s="74" t="s">
        <v>214</v>
      </c>
      <c r="E8" s="16"/>
      <c r="F8" s="16"/>
      <c r="G8" s="16"/>
      <c r="H8" s="16"/>
      <c r="I8" s="16"/>
      <c r="J8" s="21"/>
      <c r="K8" s="17"/>
      <c r="L8" s="25"/>
      <c r="M8" s="32"/>
      <c r="N8" s="17"/>
      <c r="O8" s="17"/>
      <c r="P8" s="17"/>
    </row>
    <row r="9" spans="1:16" ht="49" customHeight="1" thickBot="1" x14ac:dyDescent="0.35">
      <c r="A9" s="194">
        <f t="shared" si="1"/>
        <v>7.2</v>
      </c>
      <c r="B9" s="203" t="str">
        <f t="shared" si="1"/>
        <v>Written records are kept of responses and approvals for third-party requests for personal information.</v>
      </c>
      <c r="C9" s="64" t="s">
        <v>56</v>
      </c>
      <c r="D9" s="73" t="s">
        <v>215</v>
      </c>
      <c r="E9" s="22"/>
      <c r="F9" s="22"/>
      <c r="G9" s="22"/>
      <c r="H9" s="22"/>
      <c r="I9" s="22"/>
      <c r="J9" s="23"/>
      <c r="K9" s="17"/>
      <c r="L9" s="25"/>
      <c r="M9" s="32"/>
      <c r="N9" s="17"/>
      <c r="O9" s="17"/>
      <c r="P9" s="17"/>
    </row>
  </sheetData>
  <sheetProtection formatColumns="0" formatRows="0" autoFilter="0"/>
  <autoFilter ref="A1:J1" xr:uid="{08278B27-E0C3-4CBA-B4BE-9BFE41380D4C}"/>
  <mergeCells count="4">
    <mergeCell ref="B2:B4"/>
    <mergeCell ref="A2:A4"/>
    <mergeCell ref="B5:B9"/>
    <mergeCell ref="A5:A9"/>
  </mergeCells>
  <phoneticPr fontId="18" type="noConversion"/>
  <conditionalFormatting sqref="K1:O1">
    <cfRule type="notContainsBlanks" dxfId="20" priority="6">
      <formula>LEN(TRIM(K1))&gt;0</formula>
    </cfRule>
  </conditionalFormatting>
  <conditionalFormatting sqref="K1:O1 K2:K9 N2:O9">
    <cfRule type="notContainsBlanks" dxfId="19" priority="5">
      <formula>LEN(TRIM(K1))&gt;0</formula>
    </cfRule>
  </conditionalFormatting>
  <conditionalFormatting sqref="E2:E9">
    <cfRule type="containsText" dxfId="18" priority="8" operator="containsText" text="Not Applicable">
      <formula>NOT(ISERROR(SEARCH("Not Applicable",E2)))</formula>
    </cfRule>
    <cfRule type="containsText" dxfId="17" priority="9" operator="containsText" text="Not meeting">
      <formula>NOT(ISERROR(SEARCH("Not meeting",E2)))</formula>
    </cfRule>
    <cfRule type="containsText" dxfId="16" priority="10" operator="containsText" text="Partially">
      <formula>NOT(ISERROR(SEARCH("Partially",E2)))</formula>
    </cfRule>
    <cfRule type="containsText" dxfId="15" priority="11"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6DCEF716-8F2B-47AC-93EB-288D4F0C174F}">
            <xm:f>Lookup!$A$8</xm:f>
            <xm:f>Lookup!$A$9</xm:f>
            <x14:dxf>
              <font>
                <b/>
                <i val="0"/>
                <color theme="0"/>
              </font>
              <fill>
                <patternFill>
                  <bgColor rgb="FFFF0000"/>
                </patternFill>
              </fill>
            </x14:dxf>
          </x14:cfRule>
          <xm:sqref>J2:J9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9361716-E36C-4BD1-9B66-A4120B3FA8B5}">
          <x14:formula1>
            <xm:f>Lookup!$A$1:$A$4</xm:f>
          </x14:formula1>
          <xm:sqref>E2:E9</xm:sqref>
        </x14:dataValidation>
        <x14:dataValidation type="list" allowBlank="1" showInputMessage="1" showErrorMessage="1" xr:uid="{CDE03C9D-58EA-49CE-A993-0E11F21619B0}">
          <x14:formula1>
            <xm:f>Lookup!$E$1:$E$5</xm:f>
          </x14:formula1>
          <xm:sqref>I2:I9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BCA3C-D110-4E41-841A-85F2EC60714D}">
  <sheetPr codeName="Sheet13">
    <tabColor rgb="FF4E8ABE"/>
  </sheetPr>
  <dimension ref="A1:P10"/>
  <sheetViews>
    <sheetView showGridLines="0" zoomScale="68" zoomScaleNormal="68" workbookViewId="0">
      <pane ySplit="1" topLeftCell="A2" activePane="bottomLeft" state="frozen"/>
      <selection pane="bottomLeft" sqref="A1:J1"/>
    </sheetView>
  </sheetViews>
  <sheetFormatPr defaultRowHeight="15.5" x14ac:dyDescent="0.35"/>
  <cols>
    <col min="1" max="1" width="13.08984375" style="18" customWidth="1"/>
    <col min="2" max="2" width="48.81640625" style="18" customWidth="1"/>
    <col min="3" max="3" width="15.81640625" style="18" customWidth="1"/>
    <col min="4" max="4" width="63.81640625" style="18" customWidth="1"/>
    <col min="5" max="5" width="25" style="18" customWidth="1"/>
    <col min="6" max="6" width="28.453125" style="18" customWidth="1"/>
    <col min="7" max="7" width="26" style="18" customWidth="1"/>
    <col min="8" max="9" width="12" style="18" customWidth="1"/>
    <col min="10" max="10" width="20.6328125" style="18" customWidth="1"/>
  </cols>
  <sheetData>
    <row r="1" spans="1:16" s="1" customFormat="1" ht="45.5" thickBot="1" x14ac:dyDescent="0.4">
      <c r="A1" s="125" t="s">
        <v>6</v>
      </c>
      <c r="B1" s="125" t="s">
        <v>1</v>
      </c>
      <c r="C1" s="125" t="s">
        <v>28</v>
      </c>
      <c r="D1" s="125" t="s">
        <v>5</v>
      </c>
      <c r="E1" s="125" t="s">
        <v>78</v>
      </c>
      <c r="F1" s="125" t="s">
        <v>77</v>
      </c>
      <c r="G1" s="125" t="s">
        <v>69</v>
      </c>
      <c r="H1" s="125" t="s">
        <v>4</v>
      </c>
      <c r="I1" s="125" t="s">
        <v>70</v>
      </c>
      <c r="J1" s="125" t="s">
        <v>82</v>
      </c>
      <c r="K1" s="34"/>
      <c r="L1" s="34"/>
      <c r="M1" s="34"/>
      <c r="N1" s="34"/>
      <c r="O1" s="34"/>
      <c r="P1" s="5"/>
    </row>
    <row r="2" spans="1:16" s="18" customFormat="1" ht="53" customHeight="1" x14ac:dyDescent="0.3">
      <c r="A2" s="192">
        <v>8.1</v>
      </c>
      <c r="B2" s="201" t="s">
        <v>217</v>
      </c>
      <c r="C2" s="28" t="s">
        <v>57</v>
      </c>
      <c r="D2" s="71" t="s">
        <v>219</v>
      </c>
      <c r="E2" s="19"/>
      <c r="F2" s="19"/>
      <c r="G2" s="19"/>
      <c r="H2" s="19"/>
      <c r="I2" s="19"/>
      <c r="J2" s="20"/>
      <c r="K2" s="17"/>
      <c r="L2" s="17"/>
      <c r="M2" s="17"/>
      <c r="N2" s="17"/>
      <c r="O2" s="17"/>
      <c r="P2" s="17"/>
    </row>
    <row r="3" spans="1:16" s="18" customFormat="1" ht="41" customHeight="1" x14ac:dyDescent="0.3">
      <c r="A3" s="193"/>
      <c r="B3" s="202"/>
      <c r="C3" s="65" t="s">
        <v>58</v>
      </c>
      <c r="D3" s="72" t="s">
        <v>220</v>
      </c>
      <c r="E3" s="16"/>
      <c r="F3" s="16"/>
      <c r="G3" s="16"/>
      <c r="H3" s="16"/>
      <c r="I3" s="16"/>
      <c r="J3" s="21"/>
      <c r="K3" s="17"/>
      <c r="L3" s="17"/>
      <c r="M3" s="17"/>
      <c r="N3" s="17"/>
      <c r="O3" s="17"/>
      <c r="P3" s="17"/>
    </row>
    <row r="4" spans="1:16" s="18" customFormat="1" ht="41" customHeight="1" x14ac:dyDescent="0.3">
      <c r="A4" s="193"/>
      <c r="B4" s="202"/>
      <c r="C4" s="65" t="s">
        <v>59</v>
      </c>
      <c r="D4" s="61" t="s">
        <v>221</v>
      </c>
      <c r="E4" s="16"/>
      <c r="F4" s="16"/>
      <c r="G4" s="16"/>
      <c r="H4" s="16"/>
      <c r="I4" s="16"/>
      <c r="J4" s="21"/>
      <c r="K4" s="17"/>
      <c r="L4" s="17"/>
      <c r="M4" s="17"/>
      <c r="N4" s="17"/>
      <c r="O4" s="17"/>
      <c r="P4" s="17"/>
    </row>
    <row r="5" spans="1:16" s="18" customFormat="1" ht="54" customHeight="1" x14ac:dyDescent="0.3">
      <c r="A5" s="193"/>
      <c r="B5" s="202"/>
      <c r="C5" s="65" t="s">
        <v>60</v>
      </c>
      <c r="D5" s="61" t="s">
        <v>222</v>
      </c>
      <c r="E5" s="16"/>
      <c r="F5" s="16"/>
      <c r="G5" s="16"/>
      <c r="H5" s="16"/>
      <c r="I5" s="16"/>
      <c r="J5" s="21"/>
      <c r="K5" s="17"/>
      <c r="L5" s="17"/>
      <c r="M5" s="17"/>
      <c r="N5" s="17"/>
      <c r="O5" s="17"/>
      <c r="P5" s="17"/>
    </row>
    <row r="6" spans="1:16" s="18" customFormat="1" ht="54" customHeight="1" x14ac:dyDescent="0.3">
      <c r="A6" s="193"/>
      <c r="B6" s="202"/>
      <c r="C6" s="65" t="s">
        <v>61</v>
      </c>
      <c r="D6" s="72" t="s">
        <v>223</v>
      </c>
      <c r="E6" s="16"/>
      <c r="F6" s="16"/>
      <c r="G6" s="16"/>
      <c r="H6" s="16"/>
      <c r="I6" s="16"/>
      <c r="J6" s="21"/>
      <c r="K6" s="17"/>
      <c r="L6" s="17"/>
      <c r="M6" s="17"/>
      <c r="N6" s="17"/>
      <c r="O6" s="17"/>
      <c r="P6" s="17"/>
    </row>
    <row r="7" spans="1:16" s="18" customFormat="1" ht="54" customHeight="1" x14ac:dyDescent="0.3">
      <c r="A7" s="193"/>
      <c r="B7" s="202"/>
      <c r="C7" s="65" t="s">
        <v>62</v>
      </c>
      <c r="D7" s="72" t="s">
        <v>224</v>
      </c>
      <c r="E7" s="16"/>
      <c r="F7" s="16"/>
      <c r="G7" s="16"/>
      <c r="H7" s="16"/>
      <c r="I7" s="16"/>
      <c r="J7" s="21"/>
      <c r="K7" s="17"/>
      <c r="L7" s="17"/>
      <c r="M7" s="17"/>
      <c r="N7" s="17"/>
      <c r="O7" s="17"/>
      <c r="P7" s="17"/>
    </row>
    <row r="8" spans="1:16" s="18" customFormat="1" ht="40.5" customHeight="1" x14ac:dyDescent="0.3">
      <c r="A8" s="193"/>
      <c r="B8" s="202"/>
      <c r="C8" s="65" t="s">
        <v>91</v>
      </c>
      <c r="D8" s="72" t="s">
        <v>225</v>
      </c>
      <c r="E8" s="16"/>
      <c r="F8" s="16"/>
      <c r="G8" s="16"/>
      <c r="H8" s="16"/>
      <c r="I8" s="16"/>
      <c r="J8" s="21"/>
      <c r="K8" s="17"/>
      <c r="L8" s="17"/>
      <c r="M8" s="17"/>
      <c r="N8" s="17"/>
      <c r="O8" s="17"/>
      <c r="P8" s="17"/>
    </row>
    <row r="9" spans="1:16" s="18" customFormat="1" ht="104" customHeight="1" x14ac:dyDescent="0.3">
      <c r="A9" s="193"/>
      <c r="B9" s="202"/>
      <c r="C9" s="65" t="s">
        <v>92</v>
      </c>
      <c r="D9" s="72" t="s">
        <v>227</v>
      </c>
      <c r="E9" s="16"/>
      <c r="F9" s="16"/>
      <c r="G9" s="16"/>
      <c r="H9" s="16"/>
      <c r="I9" s="16"/>
      <c r="J9" s="21"/>
      <c r="K9" s="17"/>
      <c r="L9" s="17"/>
      <c r="M9" s="17"/>
      <c r="N9" s="17"/>
      <c r="O9" s="17"/>
      <c r="P9" s="17"/>
    </row>
    <row r="10" spans="1:16" s="18" customFormat="1" ht="55" customHeight="1" thickBot="1" x14ac:dyDescent="0.35">
      <c r="A10" s="194"/>
      <c r="B10" s="203"/>
      <c r="C10" s="64" t="s">
        <v>218</v>
      </c>
      <c r="D10" s="73" t="s">
        <v>226</v>
      </c>
      <c r="E10" s="22"/>
      <c r="F10" s="22"/>
      <c r="G10" s="22"/>
      <c r="H10" s="22"/>
      <c r="I10" s="22"/>
      <c r="J10" s="23"/>
      <c r="K10" s="17"/>
      <c r="L10" s="17"/>
      <c r="M10" s="17"/>
      <c r="N10" s="17"/>
      <c r="O10" s="17"/>
      <c r="P10" s="17"/>
    </row>
  </sheetData>
  <sheetProtection formatColumns="0" formatRows="0" autoFilter="0"/>
  <autoFilter ref="A1:J1" xr:uid="{625436DE-9C62-4041-BE80-05861B1C000F}"/>
  <mergeCells count="2">
    <mergeCell ref="B2:B10"/>
    <mergeCell ref="A2:A10"/>
  </mergeCells>
  <phoneticPr fontId="18" type="noConversion"/>
  <conditionalFormatting sqref="K1:O1">
    <cfRule type="notContainsBlanks" dxfId="13" priority="2">
      <formula>LEN(TRIM(K1))&gt;0</formula>
    </cfRule>
  </conditionalFormatting>
  <conditionalFormatting sqref="K1:O10">
    <cfRule type="notContainsBlanks" dxfId="12" priority="1">
      <formula>LEN(TRIM(K1))&gt;0</formula>
    </cfRule>
  </conditionalFormatting>
  <conditionalFormatting sqref="E2:E10">
    <cfRule type="containsText" dxfId="11" priority="4" operator="containsText" text="Not Applicable">
      <formula>NOT(ISERROR(SEARCH("Not Applicable",E2)))</formula>
    </cfRule>
    <cfRule type="containsText" dxfId="10" priority="5" operator="containsText" text="Not meeting">
      <formula>NOT(ISERROR(SEARCH("Not meeting",E2)))</formula>
    </cfRule>
    <cfRule type="containsText" dxfId="9" priority="6" operator="containsText" text="Partially">
      <formula>NOT(ISERROR(SEARCH("Partially",E2)))</formula>
    </cfRule>
    <cfRule type="containsText" dxfId="8" priority="7"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 operator="between" id="{3A684DD8-B6B9-425F-ACC3-AB12C356BC42}">
            <xm:f>Lookup!$A$8</xm:f>
            <xm:f>Lookup!$A$9</xm:f>
            <x14:dxf>
              <font>
                <b/>
                <i val="0"/>
                <color theme="0"/>
              </font>
              <fill>
                <patternFill>
                  <bgColor rgb="FFFF0000"/>
                </patternFill>
              </fill>
            </x14:dxf>
          </x14:cfRule>
          <xm:sqref>J2:J10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F6C59FE-6883-4ECB-B3B6-2DFE3984B817}">
          <x14:formula1>
            <xm:f>Lookup!$A$1:$A$4</xm:f>
          </x14:formula1>
          <xm:sqref>E2:E10</xm:sqref>
        </x14:dataValidation>
        <x14:dataValidation type="list" allowBlank="1" showInputMessage="1" showErrorMessage="1" xr:uid="{D09BF438-A0E6-4710-9E90-F9C3C4DC727E}">
          <x14:formula1>
            <xm:f>Lookup!$E$1:$E$5</xm:f>
          </x14:formula1>
          <xm:sqref>I2:I10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5C9B6-4B01-4086-B4C1-226329C3C277}">
  <sheetPr codeName="Sheet14">
    <tabColor rgb="FFEC008C"/>
  </sheetPr>
  <dimension ref="A1:P7"/>
  <sheetViews>
    <sheetView showGridLines="0" zoomScale="68" zoomScaleNormal="68" workbookViewId="0">
      <pane ySplit="1" topLeftCell="A2" activePane="bottomLeft" state="frozen"/>
      <selection pane="bottomLeft" sqref="A1:J1"/>
    </sheetView>
  </sheetViews>
  <sheetFormatPr defaultRowHeight="14.5" x14ac:dyDescent="0.35"/>
  <cols>
    <col min="1" max="1" width="13.1796875" customWidth="1"/>
    <col min="2" max="2" width="48.81640625" customWidth="1"/>
    <col min="3" max="3" width="16.90625" customWidth="1"/>
    <col min="4" max="4" width="63.81640625" customWidth="1"/>
    <col min="5" max="5" width="25" customWidth="1"/>
    <col min="6" max="6" width="28.453125" customWidth="1"/>
    <col min="7" max="7" width="26" customWidth="1"/>
    <col min="8" max="9" width="14.08984375" customWidth="1"/>
    <col min="10" max="10" width="20.6328125" customWidth="1"/>
  </cols>
  <sheetData>
    <row r="1" spans="1:16" s="1" customFormat="1" ht="45.5" thickBot="1" x14ac:dyDescent="0.4">
      <c r="A1" s="128" t="s">
        <v>6</v>
      </c>
      <c r="B1" s="128" t="s">
        <v>1</v>
      </c>
      <c r="C1" s="128" t="s">
        <v>28</v>
      </c>
      <c r="D1" s="128" t="s">
        <v>5</v>
      </c>
      <c r="E1" s="128" t="s">
        <v>78</v>
      </c>
      <c r="F1" s="128" t="s">
        <v>77</v>
      </c>
      <c r="G1" s="128" t="s">
        <v>69</v>
      </c>
      <c r="H1" s="128" t="s">
        <v>4</v>
      </c>
      <c r="I1" s="128" t="s">
        <v>70</v>
      </c>
      <c r="J1" s="128" t="s">
        <v>82</v>
      </c>
      <c r="K1" s="34"/>
      <c r="L1" s="34"/>
      <c r="M1" s="34"/>
      <c r="N1" s="34"/>
      <c r="O1" s="34"/>
      <c r="P1" s="5"/>
    </row>
    <row r="2" spans="1:16" ht="62.5" customHeight="1" x14ac:dyDescent="0.35">
      <c r="A2" s="192">
        <v>9.1</v>
      </c>
      <c r="B2" s="201" t="s">
        <v>229</v>
      </c>
      <c r="C2" s="28" t="s">
        <v>63</v>
      </c>
      <c r="D2" s="71" t="s">
        <v>230</v>
      </c>
      <c r="E2" s="19"/>
      <c r="F2" s="19"/>
      <c r="G2" s="19"/>
      <c r="H2" s="19"/>
      <c r="I2" s="19"/>
      <c r="J2" s="20"/>
      <c r="K2" s="6"/>
      <c r="L2" s="6"/>
      <c r="M2" s="6"/>
      <c r="N2" s="6"/>
      <c r="O2" s="6"/>
      <c r="P2" s="4"/>
    </row>
    <row r="3" spans="1:16" ht="62.5" customHeight="1" x14ac:dyDescent="0.35">
      <c r="A3" s="193"/>
      <c r="B3" s="202"/>
      <c r="C3" s="65" t="s">
        <v>64</v>
      </c>
      <c r="D3" s="72" t="s">
        <v>231</v>
      </c>
      <c r="E3" s="16"/>
      <c r="F3" s="16"/>
      <c r="G3" s="16"/>
      <c r="H3" s="16"/>
      <c r="I3" s="16"/>
      <c r="J3" s="21"/>
      <c r="K3" s="6"/>
      <c r="L3" s="6"/>
      <c r="M3" s="6"/>
      <c r="N3" s="6"/>
      <c r="O3" s="6"/>
      <c r="P3" s="4"/>
    </row>
    <row r="4" spans="1:16" ht="62.5" customHeight="1" x14ac:dyDescent="0.35">
      <c r="A4" s="193"/>
      <c r="B4" s="202"/>
      <c r="C4" s="65" t="s">
        <v>65</v>
      </c>
      <c r="D4" s="72" t="s">
        <v>232</v>
      </c>
      <c r="E4" s="16"/>
      <c r="F4" s="16"/>
      <c r="G4" s="16"/>
      <c r="H4" s="16"/>
      <c r="I4" s="16"/>
      <c r="J4" s="21"/>
      <c r="K4" s="6"/>
      <c r="L4" s="6"/>
      <c r="M4" s="6"/>
      <c r="N4" s="6"/>
      <c r="O4" s="6"/>
      <c r="P4" s="4"/>
    </row>
    <row r="5" spans="1:16" ht="62.5" customHeight="1" x14ac:dyDescent="0.35">
      <c r="A5" s="193"/>
      <c r="B5" s="202"/>
      <c r="C5" s="65" t="s">
        <v>66</v>
      </c>
      <c r="D5" s="72" t="s">
        <v>233</v>
      </c>
      <c r="E5" s="16"/>
      <c r="F5" s="16"/>
      <c r="G5" s="16"/>
      <c r="H5" s="16"/>
      <c r="I5" s="16"/>
      <c r="J5" s="21"/>
      <c r="K5" s="6"/>
      <c r="L5" s="6"/>
      <c r="M5" s="6"/>
      <c r="N5" s="6"/>
      <c r="O5" s="6"/>
      <c r="P5" s="4"/>
    </row>
    <row r="6" spans="1:16" ht="62.5" customHeight="1" x14ac:dyDescent="0.35">
      <c r="A6" s="193"/>
      <c r="B6" s="202"/>
      <c r="C6" s="65" t="s">
        <v>93</v>
      </c>
      <c r="D6" s="72" t="s">
        <v>234</v>
      </c>
      <c r="E6" s="16"/>
      <c r="F6" s="16"/>
      <c r="G6" s="16"/>
      <c r="H6" s="16"/>
      <c r="I6" s="16"/>
      <c r="J6" s="21"/>
      <c r="K6" s="6"/>
      <c r="L6" s="6"/>
      <c r="M6" s="6"/>
      <c r="N6" s="6"/>
      <c r="O6" s="6"/>
      <c r="P6" s="4"/>
    </row>
    <row r="7" spans="1:16" ht="44" customHeight="1" thickBot="1" x14ac:dyDescent="0.4">
      <c r="A7" s="194"/>
      <c r="B7" s="203"/>
      <c r="C7" s="64" t="s">
        <v>94</v>
      </c>
      <c r="D7" s="73" t="s">
        <v>235</v>
      </c>
      <c r="E7" s="22"/>
      <c r="F7" s="22"/>
      <c r="G7" s="22"/>
      <c r="H7" s="22"/>
      <c r="I7" s="22"/>
      <c r="J7" s="23"/>
      <c r="K7" s="6"/>
      <c r="L7" s="6"/>
      <c r="M7" s="6"/>
      <c r="N7" s="6"/>
      <c r="O7" s="6"/>
      <c r="P7" s="4"/>
    </row>
  </sheetData>
  <sheetProtection formatColumns="0" formatRows="0" autoFilter="0"/>
  <autoFilter ref="A1:J1" xr:uid="{8C886D99-0796-4496-ACD5-0F6161E5DEC6}"/>
  <mergeCells count="2">
    <mergeCell ref="B2:B7"/>
    <mergeCell ref="A2:A7"/>
  </mergeCells>
  <phoneticPr fontId="18" type="noConversion"/>
  <conditionalFormatting sqref="K1:O1">
    <cfRule type="notContainsBlanks" dxfId="6" priority="6">
      <formula>LEN(TRIM(K1))&gt;0</formula>
    </cfRule>
  </conditionalFormatting>
  <conditionalFormatting sqref="K1:O7">
    <cfRule type="notContainsBlanks" dxfId="5" priority="5">
      <formula>LEN(TRIM(K1))&gt;0</formula>
    </cfRule>
  </conditionalFormatting>
  <conditionalFormatting sqref="E2:E7">
    <cfRule type="containsText" dxfId="4" priority="8" operator="containsText" text="Not Applicable">
      <formula>NOT(ISERROR(SEARCH("Not Applicable",E2)))</formula>
    </cfRule>
    <cfRule type="containsText" dxfId="3" priority="9" operator="containsText" text="Not meeting">
      <formula>NOT(ISERROR(SEARCH("Not meeting",E2)))</formula>
    </cfRule>
    <cfRule type="containsText" dxfId="2" priority="10" operator="containsText" text="Partially">
      <formula>NOT(ISERROR(SEARCH("Partially",E2)))</formula>
    </cfRule>
    <cfRule type="containsText" dxfId="1" priority="11"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79DA5C09-12B4-492A-85CB-15AFF72D309C}">
            <xm:f>Lookup!$A$8</xm:f>
            <xm:f>Lookup!$A$9</xm:f>
            <x14:dxf>
              <font>
                <b/>
                <i val="0"/>
                <color theme="0"/>
              </font>
              <fill>
                <patternFill>
                  <bgColor rgb="FFFF0000"/>
                </patternFill>
              </fill>
            </x14:dxf>
          </x14:cfRule>
          <xm:sqref>J2:J7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B0377C0-FBC0-49D8-A9D5-676A40BB1403}">
          <x14:formula1>
            <xm:f>Lookup!$A$1:$A$4</xm:f>
          </x14:formula1>
          <xm:sqref>E2:E7</xm:sqref>
        </x14:dataValidation>
        <x14:dataValidation type="list" allowBlank="1" showInputMessage="1" showErrorMessage="1" xr:uid="{63E7909B-C6BD-43CA-A0B5-8707D991522C}">
          <x14:formula1>
            <xm:f>Lookup!$E$1:$E$5</xm:f>
          </x14:formula1>
          <xm:sqref>I2:I7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9C863-B3BF-462A-B4B3-520CA20CDEF6}">
  <dimension ref="B2:D27"/>
  <sheetViews>
    <sheetView workbookViewId="0">
      <selection activeCell="G27" sqref="G27"/>
    </sheetView>
  </sheetViews>
  <sheetFormatPr defaultColWidth="9.08984375" defaultRowHeight="14.5" x14ac:dyDescent="0.35"/>
  <cols>
    <col min="1" max="1" width="9.08984375" style="137"/>
    <col min="2" max="2" width="35.453125" style="137" customWidth="1"/>
    <col min="3" max="3" width="77.453125" style="136" customWidth="1"/>
    <col min="4" max="4" width="18.26953125" style="137" customWidth="1"/>
    <col min="5" max="16384" width="9.08984375" style="137"/>
  </cols>
  <sheetData>
    <row r="2" spans="2:4" ht="15.5" x14ac:dyDescent="0.35">
      <c r="B2" s="135" t="s">
        <v>251</v>
      </c>
    </row>
    <row r="3" spans="2:4" ht="15" thickBot="1" x14ac:dyDescent="0.4"/>
    <row r="4" spans="2:4" ht="15.5" thickBot="1" x14ac:dyDescent="0.4">
      <c r="B4" s="138"/>
      <c r="C4" s="139"/>
      <c r="D4" s="140"/>
    </row>
    <row r="5" spans="2:4" ht="15.5" thickBot="1" x14ac:dyDescent="0.4">
      <c r="B5" s="141" t="s">
        <v>252</v>
      </c>
      <c r="C5" s="142" t="s">
        <v>269</v>
      </c>
    </row>
    <row r="6" spans="2:4" ht="15.5" thickBot="1" x14ac:dyDescent="0.4">
      <c r="B6" s="143" t="s">
        <v>253</v>
      </c>
      <c r="C6" s="144" t="s">
        <v>254</v>
      </c>
    </row>
    <row r="7" spans="2:4" ht="30.5" thickBot="1" x14ac:dyDescent="0.4">
      <c r="B7" s="141" t="s">
        <v>255</v>
      </c>
      <c r="C7" s="145" t="s">
        <v>256</v>
      </c>
    </row>
    <row r="8" spans="2:4" ht="15.5" thickBot="1" x14ac:dyDescent="0.4">
      <c r="B8" s="143" t="s">
        <v>257</v>
      </c>
      <c r="C8" s="144" t="s">
        <v>258</v>
      </c>
    </row>
    <row r="9" spans="2:4" ht="15.5" thickBot="1" x14ac:dyDescent="0.4">
      <c r="B9" s="141" t="s">
        <v>259</v>
      </c>
      <c r="C9" s="146" t="s">
        <v>260</v>
      </c>
    </row>
    <row r="10" spans="2:4" ht="30.5" thickBot="1" x14ac:dyDescent="0.4">
      <c r="B10" s="143" t="s">
        <v>261</v>
      </c>
      <c r="C10" s="147" t="s">
        <v>262</v>
      </c>
    </row>
    <row r="11" spans="2:4" ht="15" x14ac:dyDescent="0.35">
      <c r="B11" s="148"/>
      <c r="C11" s="149"/>
    </row>
    <row r="12" spans="2:4" ht="15" x14ac:dyDescent="0.35">
      <c r="B12" s="150" t="s">
        <v>263</v>
      </c>
      <c r="C12" s="151"/>
    </row>
    <row r="13" spans="2:4" ht="15" thickBot="1" x14ac:dyDescent="0.4"/>
    <row r="14" spans="2:4" ht="15.5" thickBot="1" x14ac:dyDescent="0.4">
      <c r="B14" s="152" t="s">
        <v>264</v>
      </c>
      <c r="C14" s="153" t="s">
        <v>265</v>
      </c>
      <c r="D14" s="154" t="s">
        <v>266</v>
      </c>
    </row>
    <row r="15" spans="2:4" ht="15.5" thickBot="1" x14ac:dyDescent="0.4">
      <c r="B15" s="155" t="s">
        <v>254</v>
      </c>
      <c r="C15" s="156" t="s">
        <v>267</v>
      </c>
      <c r="D15" s="157" t="s">
        <v>268</v>
      </c>
    </row>
    <row r="16" spans="2:4" ht="15.5" thickBot="1" x14ac:dyDescent="0.4">
      <c r="B16" s="158"/>
      <c r="C16" s="159"/>
      <c r="D16" s="160"/>
    </row>
    <row r="17" spans="2:4" ht="15.5" thickBot="1" x14ac:dyDescent="0.4">
      <c r="B17" s="155"/>
      <c r="C17" s="161"/>
      <c r="D17" s="162"/>
    </row>
    <row r="18" spans="2:4" ht="15.5" thickBot="1" x14ac:dyDescent="0.4">
      <c r="B18" s="163"/>
      <c r="C18" s="164"/>
      <c r="D18" s="160"/>
    </row>
    <row r="19" spans="2:4" ht="15.5" thickBot="1" x14ac:dyDescent="0.4">
      <c r="B19" s="165"/>
      <c r="C19" s="166"/>
      <c r="D19" s="167"/>
    </row>
    <row r="20" spans="2:4" ht="15.5" thickBot="1" x14ac:dyDescent="0.4">
      <c r="B20" s="168"/>
      <c r="C20" s="169"/>
      <c r="D20" s="160"/>
    </row>
    <row r="21" spans="2:4" ht="15.5" thickBot="1" x14ac:dyDescent="0.4">
      <c r="B21" s="170"/>
      <c r="C21" s="171"/>
      <c r="D21" s="172"/>
    </row>
    <row r="22" spans="2:4" ht="15.5" thickBot="1" x14ac:dyDescent="0.4">
      <c r="B22" s="163"/>
      <c r="C22" s="164"/>
      <c r="D22" s="160"/>
    </row>
    <row r="23" spans="2:4" ht="15.5" thickBot="1" x14ac:dyDescent="0.4">
      <c r="B23" s="165"/>
      <c r="C23" s="166"/>
      <c r="D23" s="167"/>
    </row>
    <row r="24" spans="2:4" ht="15.5" thickBot="1" x14ac:dyDescent="0.4">
      <c r="B24" s="168"/>
      <c r="C24" s="169"/>
      <c r="D24" s="160"/>
    </row>
    <row r="25" spans="2:4" ht="15.5" thickBot="1" x14ac:dyDescent="0.4">
      <c r="B25" s="170"/>
      <c r="C25" s="171"/>
      <c r="D25" s="172"/>
    </row>
    <row r="26" spans="2:4" ht="15.5" thickBot="1" x14ac:dyDescent="0.4">
      <c r="B26" s="163"/>
      <c r="C26" s="164"/>
      <c r="D26" s="160"/>
    </row>
    <row r="27" spans="2:4" ht="15.5" thickBot="1" x14ac:dyDescent="0.4">
      <c r="B27" s="173"/>
      <c r="C27" s="174"/>
      <c r="D27" s="17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B07A2-CDD5-49CD-B647-77705BB62C94}">
  <sheetPr codeName="Sheet2">
    <tabColor rgb="FF26BCD7"/>
    <pageSetUpPr fitToPage="1"/>
  </sheetPr>
  <dimension ref="A1"/>
  <sheetViews>
    <sheetView showGridLines="0" zoomScale="69" zoomScaleNormal="69" workbookViewId="0">
      <selection activeCell="N43" sqref="N43"/>
    </sheetView>
  </sheetViews>
  <sheetFormatPr defaultRowHeight="14.5" x14ac:dyDescent="0.35"/>
  <sheetData/>
  <sheetProtection selectLockedCells="1" selectUnlockedCells="1"/>
  <pageMargins left="0.7" right="0.7" top="0.75" bottom="0.75" header="0.3" footer="0.3"/>
  <pageSetup paperSize="9"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F9199-E8A2-4BD9-9FE0-3611E945FB10}">
  <sheetPr codeName="Sheet3">
    <tabColor theme="1"/>
    <pageSetUpPr fitToPage="1"/>
  </sheetPr>
  <dimension ref="A1:AB212"/>
  <sheetViews>
    <sheetView showGridLines="0" zoomScale="70" zoomScaleNormal="70" workbookViewId="0">
      <pane xSplit="5" ySplit="2" topLeftCell="F3" activePane="bottomRight" state="frozen"/>
      <selection pane="topRight" activeCell="F1" sqref="F1"/>
      <selection pane="bottomLeft" activeCell="A6" sqref="A6"/>
      <selection pane="bottomRight" activeCell="F1" sqref="F1"/>
    </sheetView>
  </sheetViews>
  <sheetFormatPr defaultColWidth="9.08984375" defaultRowHeight="15" x14ac:dyDescent="0.3"/>
  <cols>
    <col min="1" max="1" width="24.08984375" style="33" customWidth="1"/>
    <col min="2" max="2" width="11.81640625" style="33" customWidth="1"/>
    <col min="3" max="3" width="48.81640625" style="55" customWidth="1"/>
    <col min="4" max="4" width="13.6328125" style="55" customWidth="1"/>
    <col min="5" max="5" width="63.81640625" style="32" customWidth="1"/>
    <col min="6" max="6" width="25" style="55" customWidth="1"/>
    <col min="7" max="7" width="28.453125" style="55" customWidth="1"/>
    <col min="8" max="8" width="26" style="56" customWidth="1"/>
    <col min="9" max="9" width="14.1796875" style="56" customWidth="1"/>
    <col min="10" max="10" width="17.6328125" style="56" customWidth="1"/>
    <col min="11" max="11" width="22.54296875" style="32" customWidth="1"/>
    <col min="12" max="12" width="20" style="42" customWidth="1"/>
    <col min="13" max="13" width="17" style="42" customWidth="1"/>
    <col min="14" max="14" width="15.81640625" style="42" customWidth="1"/>
    <col min="15" max="15" width="17.6328125" style="42" customWidth="1"/>
    <col min="16" max="16" width="17.08984375" style="42" customWidth="1"/>
    <col min="17" max="28" width="9.08984375" style="42"/>
    <col min="29" max="16384" width="9.08984375" style="33"/>
  </cols>
  <sheetData>
    <row r="1" spans="1:28" s="1" customFormat="1" ht="133.5" customHeight="1" x14ac:dyDescent="0.35">
      <c r="A1" s="179" t="s">
        <v>96</v>
      </c>
      <c r="B1" s="179"/>
      <c r="C1" s="179"/>
      <c r="D1" s="179"/>
      <c r="E1" s="11"/>
      <c r="F1" s="12"/>
      <c r="G1" s="12"/>
      <c r="H1" s="13"/>
      <c r="I1" s="13"/>
      <c r="J1" s="13"/>
      <c r="K1" s="14"/>
      <c r="L1" s="15"/>
      <c r="M1" s="15"/>
      <c r="N1" s="15"/>
      <c r="O1" s="15"/>
      <c r="P1" s="15"/>
      <c r="Q1" s="5"/>
      <c r="R1" s="5"/>
      <c r="S1" s="5"/>
      <c r="T1" s="5"/>
      <c r="U1" s="5"/>
      <c r="V1" s="5"/>
      <c r="W1" s="5"/>
      <c r="X1" s="5"/>
      <c r="Y1" s="5"/>
      <c r="Z1" s="5"/>
      <c r="AA1" s="5"/>
      <c r="AB1" s="5"/>
    </row>
    <row r="2" spans="1:28" s="39" customFormat="1" ht="59.75" customHeight="1" thickBot="1" x14ac:dyDescent="0.35">
      <c r="A2" s="84" t="s">
        <v>0</v>
      </c>
      <c r="B2" s="66" t="s">
        <v>6</v>
      </c>
      <c r="C2" s="66" t="s">
        <v>1</v>
      </c>
      <c r="D2" s="66" t="s">
        <v>28</v>
      </c>
      <c r="E2" s="66" t="s">
        <v>2</v>
      </c>
      <c r="F2" s="66" t="s">
        <v>78</v>
      </c>
      <c r="G2" s="66" t="s">
        <v>77</v>
      </c>
      <c r="H2" s="66" t="s">
        <v>80</v>
      </c>
      <c r="I2" s="66" t="s">
        <v>4</v>
      </c>
      <c r="J2" s="66" t="s">
        <v>70</v>
      </c>
      <c r="K2" s="66" t="s">
        <v>84</v>
      </c>
      <c r="L2" s="57" t="str">
        <f>IF(ISBLANK('1. Informed decision making'!K1),"",'1. Informed decision making'!K1)</f>
        <v/>
      </c>
      <c r="M2" s="66" t="str">
        <f>IF(ISBLANK('1. Informed decision making'!L1),"",'1. Informed decision making'!L1)</f>
        <v/>
      </c>
      <c r="N2" s="66" t="str">
        <f>IF(ISBLANK('1. Informed decision making'!M1),"",'1. Informed decision making'!M1)</f>
        <v/>
      </c>
      <c r="O2" s="66" t="str">
        <f>IF(ISBLANK('1. Informed decision making'!N1),"",'1. Informed decision making'!N1)</f>
        <v/>
      </c>
      <c r="P2" s="58" t="str">
        <f>IF(ISBLANK('1. Informed decision making'!O1),"",'1. Informed decision making'!O1)</f>
        <v/>
      </c>
      <c r="Q2" s="38"/>
      <c r="R2" s="38"/>
      <c r="S2" s="38"/>
      <c r="T2" s="38"/>
      <c r="U2" s="38"/>
      <c r="V2" s="38"/>
      <c r="W2" s="38"/>
      <c r="X2" s="38"/>
      <c r="Y2" s="38"/>
      <c r="Z2" s="38"/>
      <c r="AA2" s="38"/>
      <c r="AB2" s="38"/>
    </row>
    <row r="3" spans="1:28" s="39" customFormat="1" ht="71.5" customHeight="1" x14ac:dyDescent="0.3">
      <c r="A3" s="186" t="s">
        <v>110</v>
      </c>
      <c r="B3" s="180">
        <v>1.1000000000000001</v>
      </c>
      <c r="C3" s="183" t="s">
        <v>97</v>
      </c>
      <c r="D3" s="59" t="s">
        <v>12</v>
      </c>
      <c r="E3" s="63" t="s">
        <v>98</v>
      </c>
      <c r="F3" s="67" t="str">
        <f>IF(ISBLANK('1. Informed decision making'!E2),"",'1. Informed decision making'!E2)</f>
        <v/>
      </c>
      <c r="G3" s="67" t="str">
        <f>IF(ISBLANK('1. Informed decision making'!F2),"",'1. Informed decision making'!F2)</f>
        <v/>
      </c>
      <c r="H3" s="67" t="str">
        <f>IF(ISBLANK('1. Informed decision making'!G2),"",'1. Informed decision making'!G2)</f>
        <v/>
      </c>
      <c r="I3" s="67" t="str">
        <f>IF(ISBLANK('1. Informed decision making'!H2),"",'1. Informed decision making'!H2)</f>
        <v/>
      </c>
      <c r="J3" s="67" t="str">
        <f>IF(ISBLANK('1. Informed decision making'!I2),"",'1. Informed decision making'!I2)</f>
        <v/>
      </c>
      <c r="K3" s="68" t="str">
        <f>IF(ISBLANK('1. Informed decision making'!J2),"",'1. Informed decision making'!J2)</f>
        <v/>
      </c>
      <c r="L3" s="37"/>
      <c r="M3" s="105"/>
      <c r="N3" s="25"/>
      <c r="O3" s="106"/>
      <c r="P3" s="37"/>
      <c r="Q3" s="38"/>
      <c r="R3" s="38"/>
      <c r="S3" s="38"/>
      <c r="T3" s="38"/>
      <c r="U3" s="38"/>
      <c r="V3" s="38"/>
      <c r="W3" s="38"/>
      <c r="X3" s="38"/>
      <c r="Y3" s="38"/>
      <c r="Z3" s="38"/>
      <c r="AA3" s="38"/>
      <c r="AB3" s="38"/>
    </row>
    <row r="4" spans="1:28" s="39" customFormat="1" ht="65.5" customHeight="1" x14ac:dyDescent="0.3">
      <c r="A4" s="187" t="str">
        <f t="shared" ref="A4:C10" si="0">A3</f>
        <v>Informed decision making</v>
      </c>
      <c r="B4" s="181">
        <f t="shared" si="0"/>
        <v>1.1000000000000001</v>
      </c>
      <c r="C4" s="184" t="str">
        <f t="shared" si="0"/>
        <v>Information sharing is considered and assessed carefully in line with legal requirements and policy. Decisions are documented and procedures are in place to ensure they are approved at the appropriate senior level. Staff likely to make decisions about sharing are adequately trained and made aware of legal requirements and responsibilities.</v>
      </c>
      <c r="D4" s="40" t="s">
        <v>13</v>
      </c>
      <c r="E4" s="61" t="s">
        <v>99</v>
      </c>
      <c r="F4" s="41" t="str">
        <f>IF(ISBLANK('1. Informed decision making'!E3),"",'1. Informed decision making'!E3)</f>
        <v/>
      </c>
      <c r="G4" s="41" t="str">
        <f>IF(ISBLANK('1. Informed decision making'!F3),"",'1. Informed decision making'!F3)</f>
        <v/>
      </c>
      <c r="H4" s="41" t="str">
        <f>IF(ISBLANK('1. Informed decision making'!G3),"",'1. Informed decision making'!G3)</f>
        <v/>
      </c>
      <c r="I4" s="41" t="str">
        <f>IF(ISBLANK('1. Informed decision making'!H3),"",'1. Informed decision making'!H3)</f>
        <v/>
      </c>
      <c r="J4" s="41" t="str">
        <f>IF(ISBLANK('1. Informed decision making'!I3),"",'1. Informed decision making'!I3)</f>
        <v/>
      </c>
      <c r="K4" s="108" t="str">
        <f>IF(ISBLANK('1. Informed decision making'!J3),"",'1. Informed decision making'!J3)</f>
        <v/>
      </c>
      <c r="L4" s="37"/>
      <c r="M4" s="105"/>
      <c r="N4" s="25"/>
      <c r="O4" s="106"/>
      <c r="P4" s="37"/>
      <c r="Q4" s="38"/>
      <c r="R4" s="38"/>
      <c r="S4" s="38"/>
      <c r="T4" s="38"/>
      <c r="U4" s="38"/>
      <c r="V4" s="38"/>
      <c r="W4" s="38"/>
      <c r="X4" s="38"/>
      <c r="Y4" s="38"/>
      <c r="Z4" s="38"/>
      <c r="AA4" s="38"/>
      <c r="AB4" s="38"/>
    </row>
    <row r="5" spans="1:28" ht="52.5" customHeight="1" x14ac:dyDescent="0.3">
      <c r="A5" s="187" t="str">
        <f t="shared" si="0"/>
        <v>Informed decision making</v>
      </c>
      <c r="B5" s="181">
        <f t="shared" si="0"/>
        <v>1.1000000000000001</v>
      </c>
      <c r="C5" s="184" t="str">
        <f t="shared" si="0"/>
        <v>Information sharing is considered and assessed carefully in line with legal requirements and policy. Decisions are documented and procedures are in place to ensure they are approved at the appropriate senior level. Staff likely to make decisions about sharing are adequately trained and made aware of legal requirements and responsibilities.</v>
      </c>
      <c r="D5" s="40" t="s">
        <v>14</v>
      </c>
      <c r="E5" s="61" t="s">
        <v>100</v>
      </c>
      <c r="F5" s="41" t="str">
        <f>IF(ISBLANK('1. Informed decision making'!E4),"",'1. Informed decision making'!E4)</f>
        <v/>
      </c>
      <c r="G5" s="41" t="str">
        <f>IF(ISBLANK('1. Informed decision making'!F4),"",'1. Informed decision making'!F4)</f>
        <v/>
      </c>
      <c r="H5" s="41" t="str">
        <f>IF(ISBLANK('1. Informed decision making'!G4),"",'1. Informed decision making'!G4)</f>
        <v/>
      </c>
      <c r="I5" s="41" t="str">
        <f>IF(ISBLANK('1. Informed decision making'!H4),"",'1. Informed decision making'!H4)</f>
        <v/>
      </c>
      <c r="J5" s="41" t="str">
        <f>IF(ISBLANK('1. Informed decision making'!I4),"",'1. Informed decision making'!I4)</f>
        <v/>
      </c>
      <c r="K5" s="108" t="str">
        <f>IF(ISBLANK('1. Informed decision making'!J4),"",'1. Informed decision making'!J4)</f>
        <v/>
      </c>
      <c r="L5" s="37"/>
      <c r="M5" s="105"/>
      <c r="N5" s="25"/>
      <c r="O5" s="106"/>
      <c r="P5" s="37"/>
    </row>
    <row r="6" spans="1:28" ht="53.5" customHeight="1" x14ac:dyDescent="0.3">
      <c r="A6" s="187" t="str">
        <f t="shared" si="0"/>
        <v>Informed decision making</v>
      </c>
      <c r="B6" s="181">
        <f t="shared" si="0"/>
        <v>1.1000000000000001</v>
      </c>
      <c r="C6" s="184" t="str">
        <f t="shared" si="0"/>
        <v>Information sharing is considered and assessed carefully in line with legal requirements and policy. Decisions are documented and procedures are in place to ensure they are approved at the appropriate senior level. Staff likely to make decisions about sharing are adequately trained and made aware of legal requirements and responsibilities.</v>
      </c>
      <c r="D6" s="40" t="s">
        <v>15</v>
      </c>
      <c r="E6" s="61" t="s">
        <v>101</v>
      </c>
      <c r="F6" s="41" t="str">
        <f>IF(ISBLANK('1. Informed decision making'!E5),"",'1. Informed decision making'!E5)</f>
        <v/>
      </c>
      <c r="G6" s="41" t="str">
        <f>IF(ISBLANK('1. Informed decision making'!F5),"",'1. Informed decision making'!F5)</f>
        <v/>
      </c>
      <c r="H6" s="41" t="str">
        <f>IF(ISBLANK('1. Informed decision making'!G5),"",'1. Informed decision making'!G5)</f>
        <v/>
      </c>
      <c r="I6" s="41" t="str">
        <f>IF(ISBLANK('1. Informed decision making'!H5),"",'1. Informed decision making'!H5)</f>
        <v/>
      </c>
      <c r="J6" s="41" t="str">
        <f>IF(ISBLANK('1. Informed decision making'!I5),"",'1. Informed decision making'!I5)</f>
        <v/>
      </c>
      <c r="K6" s="108" t="str">
        <f>IF(ISBLANK('1. Informed decision making'!J5),"",'1. Informed decision making'!J5)</f>
        <v/>
      </c>
      <c r="L6" s="37"/>
      <c r="M6" s="105"/>
      <c r="N6" s="25"/>
      <c r="O6" s="106"/>
      <c r="P6" s="37"/>
    </row>
    <row r="7" spans="1:28" ht="27" customHeight="1" x14ac:dyDescent="0.3">
      <c r="A7" s="187" t="str">
        <f t="shared" si="0"/>
        <v>Informed decision making</v>
      </c>
      <c r="B7" s="181">
        <f t="shared" si="0"/>
        <v>1.1000000000000001</v>
      </c>
      <c r="C7" s="184" t="str">
        <f t="shared" si="0"/>
        <v>Information sharing is considered and assessed carefully in line with legal requirements and policy. Decisions are documented and procedures are in place to ensure they are approved at the appropriate senior level. Staff likely to make decisions about sharing are adequately trained and made aware of legal requirements and responsibilities.</v>
      </c>
      <c r="D7" s="40" t="s">
        <v>106</v>
      </c>
      <c r="E7" s="72" t="s">
        <v>102</v>
      </c>
      <c r="F7" s="41" t="str">
        <f>IF(ISBLANK('1. Informed decision making'!E6),"",'1. Informed decision making'!E6)</f>
        <v/>
      </c>
      <c r="G7" s="41" t="str">
        <f>IF(ISBLANK('1. Informed decision making'!F6),"",'1. Informed decision making'!F6)</f>
        <v/>
      </c>
      <c r="H7" s="41" t="str">
        <f>IF(ISBLANK('1. Informed decision making'!G6),"",'1. Informed decision making'!G6)</f>
        <v/>
      </c>
      <c r="I7" s="41" t="str">
        <f>IF(ISBLANK('1. Informed decision making'!H6),"",'1. Informed decision making'!H6)</f>
        <v/>
      </c>
      <c r="J7" s="41" t="str">
        <f>IF(ISBLANK('1. Informed decision making'!I6),"",'1. Informed decision making'!I6)</f>
        <v/>
      </c>
      <c r="K7" s="108" t="str">
        <f>IF(ISBLANK('1. Informed decision making'!J6),"",'1. Informed decision making'!J6)</f>
        <v/>
      </c>
      <c r="L7" s="37"/>
      <c r="M7" s="105"/>
      <c r="N7" s="25"/>
      <c r="O7" s="106"/>
      <c r="P7" s="37"/>
    </row>
    <row r="8" spans="1:28" ht="42" customHeight="1" x14ac:dyDescent="0.3">
      <c r="A8" s="187" t="str">
        <f t="shared" si="0"/>
        <v>Informed decision making</v>
      </c>
      <c r="B8" s="181">
        <f t="shared" si="0"/>
        <v>1.1000000000000001</v>
      </c>
      <c r="C8" s="184" t="str">
        <f t="shared" si="0"/>
        <v>Information sharing is considered and assessed carefully in line with legal requirements and policy. Decisions are documented and procedures are in place to ensure they are approved at the appropriate senior level. Staff likely to make decisions about sharing are adequately trained and made aware of legal requirements and responsibilities.</v>
      </c>
      <c r="D8" s="40" t="s">
        <v>107</v>
      </c>
      <c r="E8" s="61" t="s">
        <v>103</v>
      </c>
      <c r="F8" s="41" t="str">
        <f>IF(ISBLANK('1. Informed decision making'!E7),"",'1. Informed decision making'!E7)</f>
        <v/>
      </c>
      <c r="G8" s="41" t="str">
        <f>IF(ISBLANK('1. Informed decision making'!F7),"",'1. Informed decision making'!F7)</f>
        <v/>
      </c>
      <c r="H8" s="41" t="str">
        <f>IF(ISBLANK('1. Informed decision making'!G7),"",'1. Informed decision making'!G7)</f>
        <v/>
      </c>
      <c r="I8" s="41" t="str">
        <f>IF(ISBLANK('1. Informed decision making'!H7),"",'1. Informed decision making'!H7)</f>
        <v/>
      </c>
      <c r="J8" s="41" t="str">
        <f>IF(ISBLANK('1. Informed decision making'!I7),"",'1. Informed decision making'!I7)</f>
        <v/>
      </c>
      <c r="K8" s="108" t="str">
        <f>IF(ISBLANK('1. Informed decision making'!J7),"",'1. Informed decision making'!J7)</f>
        <v/>
      </c>
      <c r="L8" s="37"/>
      <c r="M8" s="105"/>
      <c r="N8" s="25"/>
      <c r="O8" s="106"/>
      <c r="P8" s="37"/>
    </row>
    <row r="9" spans="1:28" ht="62.5" customHeight="1" x14ac:dyDescent="0.3">
      <c r="A9" s="187" t="str">
        <f t="shared" si="0"/>
        <v>Informed decision making</v>
      </c>
      <c r="B9" s="181">
        <f t="shared" si="0"/>
        <v>1.1000000000000001</v>
      </c>
      <c r="C9" s="184" t="str">
        <f t="shared" si="0"/>
        <v>Information sharing is considered and assessed carefully in line with legal requirements and policy. Decisions are documented and procedures are in place to ensure they are approved at the appropriate senior level. Staff likely to make decisions about sharing are adequately trained and made aware of legal requirements and responsibilities.</v>
      </c>
      <c r="D9" s="40" t="s">
        <v>108</v>
      </c>
      <c r="E9" s="61" t="s">
        <v>104</v>
      </c>
      <c r="F9" s="41" t="str">
        <f>IF(ISBLANK('1. Informed decision making'!E8),"",'1. Informed decision making'!E8)</f>
        <v/>
      </c>
      <c r="G9" s="41" t="str">
        <f>IF(ISBLANK('1. Informed decision making'!F8),"",'1. Informed decision making'!F8)</f>
        <v/>
      </c>
      <c r="H9" s="41" t="str">
        <f>IF(ISBLANK('1. Informed decision making'!G8),"",'1. Informed decision making'!G8)</f>
        <v/>
      </c>
      <c r="I9" s="41" t="str">
        <f>IF(ISBLANK('1. Informed decision making'!H8),"",'1. Informed decision making'!H8)</f>
        <v/>
      </c>
      <c r="J9" s="41" t="str">
        <f>IF(ISBLANK('1. Informed decision making'!I8),"",'1. Informed decision making'!I8)</f>
        <v/>
      </c>
      <c r="K9" s="108" t="str">
        <f>IF(ISBLANK('1. Informed decision making'!J8),"",'1. Informed decision making'!J8)</f>
        <v/>
      </c>
      <c r="L9" s="37"/>
      <c r="M9" s="105"/>
      <c r="N9" s="25"/>
      <c r="O9" s="106"/>
      <c r="P9" s="37"/>
    </row>
    <row r="10" spans="1:28" ht="54.5" customHeight="1" thickBot="1" x14ac:dyDescent="0.35">
      <c r="A10" s="188" t="str">
        <f t="shared" si="0"/>
        <v>Informed decision making</v>
      </c>
      <c r="B10" s="182">
        <f t="shared" si="0"/>
        <v>1.1000000000000001</v>
      </c>
      <c r="C10" s="185" t="str">
        <f t="shared" si="0"/>
        <v>Information sharing is considered and assessed carefully in line with legal requirements and policy. Decisions are documented and procedures are in place to ensure they are approved at the appropriate senior level. Staff likely to make decisions about sharing are adequately trained and made aware of legal requirements and responsibilities.</v>
      </c>
      <c r="D10" s="60" t="s">
        <v>109</v>
      </c>
      <c r="E10" s="62" t="s">
        <v>105</v>
      </c>
      <c r="F10" s="69" t="str">
        <f>IF(ISBLANK('1. Informed decision making'!E9),"",'1. Informed decision making'!E9)</f>
        <v/>
      </c>
      <c r="G10" s="69" t="str">
        <f>IF(ISBLANK('1. Informed decision making'!F9),"",'1. Informed decision making'!F9)</f>
        <v/>
      </c>
      <c r="H10" s="69" t="str">
        <f>IF(ISBLANK('1. Informed decision making'!G9),"",'1. Informed decision making'!G9)</f>
        <v/>
      </c>
      <c r="I10" s="69" t="str">
        <f>IF(ISBLANK('1. Informed decision making'!H9),"",'1. Informed decision making'!H9)</f>
        <v/>
      </c>
      <c r="J10" s="69" t="str">
        <f>IF(ISBLANK('1. Informed decision making'!I9),"",'1. Informed decision making'!I9)</f>
        <v/>
      </c>
      <c r="K10" s="109" t="str">
        <f>IF(ISBLANK('1. Informed decision making'!J9),"",'1. Informed decision making'!J9)</f>
        <v/>
      </c>
      <c r="L10" s="37"/>
      <c r="M10" s="105"/>
      <c r="N10" s="25"/>
      <c r="O10" s="106"/>
      <c r="P10" s="37"/>
    </row>
    <row r="11" spans="1:28" ht="97.75" customHeight="1" x14ac:dyDescent="0.3">
      <c r="A11" s="189" t="s">
        <v>123</v>
      </c>
      <c r="B11" s="180">
        <v>2.1</v>
      </c>
      <c r="C11" s="183" t="s">
        <v>111</v>
      </c>
      <c r="D11" s="59" t="s">
        <v>16</v>
      </c>
      <c r="E11" s="71" t="s">
        <v>116</v>
      </c>
      <c r="F11" s="67" t="str">
        <f>IF(ISBLANK('2. Privacy information'!E2),"",'2. Privacy information'!E2)</f>
        <v/>
      </c>
      <c r="G11" s="67" t="str">
        <f>IF(ISBLANK('2. Privacy information'!F2),"",'2. Privacy information'!F2)</f>
        <v/>
      </c>
      <c r="H11" s="67" t="str">
        <f>IF(ISBLANK('2. Privacy information'!G2),"",'2. Privacy information'!G2)</f>
        <v/>
      </c>
      <c r="I11" s="67" t="str">
        <f>IF(ISBLANK('2. Privacy information'!H2),"",'2. Privacy information'!H2)</f>
        <v/>
      </c>
      <c r="J11" s="67" t="str">
        <f>IF(ISBLANK('2. Privacy information'!I2),"",'2. Privacy information'!I2)</f>
        <v/>
      </c>
      <c r="K11" s="68" t="str">
        <f>IF(ISBLANK('2. Privacy information'!J2),"",'2. Privacy information'!J2)</f>
        <v/>
      </c>
      <c r="L11" s="37"/>
      <c r="M11" s="105"/>
      <c r="N11" s="25"/>
      <c r="O11" s="106"/>
      <c r="P11" s="37"/>
    </row>
    <row r="12" spans="1:28" ht="45" x14ac:dyDescent="0.3">
      <c r="A12" s="190" t="str">
        <f t="shared" ref="A12:C17" si="1">A11</f>
        <v>Privacy information</v>
      </c>
      <c r="B12" s="181">
        <f t="shared" si="1"/>
        <v>2.1</v>
      </c>
      <c r="C12" s="184" t="str">
        <f t="shared" si="1"/>
        <v>People are informed about their personal information being shared.</v>
      </c>
      <c r="D12" s="40" t="s">
        <v>17</v>
      </c>
      <c r="E12" s="72" t="s">
        <v>117</v>
      </c>
      <c r="F12" s="41" t="str">
        <f>IF(ISBLANK('2. Privacy information'!E3),"",'2. Privacy information'!E3)</f>
        <v/>
      </c>
      <c r="G12" s="41" t="str">
        <f>IF(ISBLANK('2. Privacy information'!F3),"",'2. Privacy information'!F3)</f>
        <v/>
      </c>
      <c r="H12" s="41" t="str">
        <f>IF(ISBLANK('2. Privacy information'!G3),"",'2. Privacy information'!G3)</f>
        <v/>
      </c>
      <c r="I12" s="41" t="str">
        <f>IF(ISBLANK('2. Privacy information'!H3),"",'2. Privacy information'!H3)</f>
        <v/>
      </c>
      <c r="J12" s="41" t="str">
        <f>IF(ISBLANK('2. Privacy information'!I3),"",'2. Privacy information'!I3)</f>
        <v/>
      </c>
      <c r="K12" s="108" t="str">
        <f>IF(ISBLANK('2. Privacy information'!J3),"",'2. Privacy information'!J3)</f>
        <v/>
      </c>
      <c r="L12" s="37"/>
      <c r="M12" s="105"/>
      <c r="N12" s="25"/>
      <c r="O12" s="106"/>
      <c r="P12" s="37"/>
    </row>
    <row r="13" spans="1:28" ht="75" x14ac:dyDescent="0.3">
      <c r="A13" s="190" t="str">
        <f t="shared" si="1"/>
        <v>Privacy information</v>
      </c>
      <c r="B13" s="181">
        <f t="shared" si="1"/>
        <v>2.1</v>
      </c>
      <c r="C13" s="184" t="str">
        <f t="shared" si="1"/>
        <v>People are informed about their personal information being shared.</v>
      </c>
      <c r="D13" s="40" t="s">
        <v>18</v>
      </c>
      <c r="E13" s="72" t="s">
        <v>118</v>
      </c>
      <c r="F13" s="41" t="str">
        <f>IF(ISBLANK('2. Privacy information'!E4),"",'2. Privacy information'!E4)</f>
        <v/>
      </c>
      <c r="G13" s="41" t="str">
        <f>IF(ISBLANK('2. Privacy information'!F4),"",'2. Privacy information'!F4)</f>
        <v/>
      </c>
      <c r="H13" s="41" t="str">
        <f>IF(ISBLANK('2. Privacy information'!G4),"",'2. Privacy information'!G4)</f>
        <v/>
      </c>
      <c r="I13" s="41" t="str">
        <f>IF(ISBLANK('2. Privacy information'!H4),"",'2. Privacy information'!H4)</f>
        <v/>
      </c>
      <c r="J13" s="41" t="str">
        <f>IF(ISBLANK('2. Privacy information'!I4),"",'2. Privacy information'!I4)</f>
        <v/>
      </c>
      <c r="K13" s="108" t="str">
        <f>IF(ISBLANK('2. Privacy information'!J4),"",'2. Privacy information'!J4)</f>
        <v/>
      </c>
      <c r="L13" s="37"/>
      <c r="M13" s="105"/>
      <c r="N13" s="25"/>
      <c r="O13" s="106"/>
      <c r="P13" s="37"/>
    </row>
    <row r="14" spans="1:28" ht="60" x14ac:dyDescent="0.3">
      <c r="A14" s="190" t="str">
        <f t="shared" si="1"/>
        <v>Privacy information</v>
      </c>
      <c r="B14" s="181">
        <f t="shared" si="1"/>
        <v>2.1</v>
      </c>
      <c r="C14" s="184" t="str">
        <f t="shared" si="1"/>
        <v>People are informed about their personal information being shared.</v>
      </c>
      <c r="D14" s="40" t="s">
        <v>112</v>
      </c>
      <c r="E14" s="72" t="s">
        <v>119</v>
      </c>
      <c r="F14" s="41" t="str">
        <f>IF(ISBLANK('2. Privacy information'!E5),"",'2. Privacy information'!E5)</f>
        <v/>
      </c>
      <c r="G14" s="41" t="str">
        <f>IF(ISBLANK('2. Privacy information'!F5),"",'2. Privacy information'!F5)</f>
        <v/>
      </c>
      <c r="H14" s="41" t="str">
        <f>IF(ISBLANK('2. Privacy information'!G5),"",'2. Privacy information'!G5)</f>
        <v/>
      </c>
      <c r="I14" s="41" t="str">
        <f>IF(ISBLANK('2. Privacy information'!H5),"",'2. Privacy information'!H5)</f>
        <v/>
      </c>
      <c r="J14" s="41" t="str">
        <f>IF(ISBLANK('2. Privacy information'!I5),"",'2. Privacy information'!I5)</f>
        <v/>
      </c>
      <c r="K14" s="108" t="str">
        <f>IF(ISBLANK('2. Privacy information'!J5),"",'2. Privacy information'!J5)</f>
        <v/>
      </c>
      <c r="L14" s="37"/>
      <c r="M14" s="105"/>
      <c r="N14" s="25"/>
      <c r="O14" s="106"/>
      <c r="P14" s="37"/>
    </row>
    <row r="15" spans="1:28" ht="75" x14ac:dyDescent="0.3">
      <c r="A15" s="190" t="str">
        <f t="shared" si="1"/>
        <v>Privacy information</v>
      </c>
      <c r="B15" s="181">
        <f t="shared" si="1"/>
        <v>2.1</v>
      </c>
      <c r="C15" s="184" t="str">
        <f t="shared" si="1"/>
        <v>People are informed about their personal information being shared.</v>
      </c>
      <c r="D15" s="40" t="s">
        <v>113</v>
      </c>
      <c r="E15" s="72" t="s">
        <v>120</v>
      </c>
      <c r="F15" s="41" t="str">
        <f>IF(ISBLANK('2. Privacy information'!E6),"",'2. Privacy information'!E6)</f>
        <v/>
      </c>
      <c r="G15" s="41" t="str">
        <f>IF(ISBLANK('2. Privacy information'!F6),"",'2. Privacy information'!F6)</f>
        <v/>
      </c>
      <c r="H15" s="41" t="str">
        <f>IF(ISBLANK('2. Privacy information'!G6),"",'2. Privacy information'!G6)</f>
        <v/>
      </c>
      <c r="I15" s="41" t="str">
        <f>IF(ISBLANK('2. Privacy information'!H6),"",'2. Privacy information'!H6)</f>
        <v/>
      </c>
      <c r="J15" s="41" t="str">
        <f>IF(ISBLANK('2. Privacy information'!I6),"",'2. Privacy information'!I6)</f>
        <v/>
      </c>
      <c r="K15" s="108" t="str">
        <f>IF(ISBLANK('2. Privacy information'!J6),"",'2. Privacy information'!J6)</f>
        <v/>
      </c>
      <c r="L15" s="37"/>
      <c r="M15" s="105"/>
      <c r="N15" s="25"/>
      <c r="O15" s="106"/>
      <c r="P15" s="37"/>
    </row>
    <row r="16" spans="1:28" ht="55" customHeight="1" x14ac:dyDescent="0.3">
      <c r="A16" s="190" t="str">
        <f t="shared" si="1"/>
        <v>Privacy information</v>
      </c>
      <c r="B16" s="181">
        <f t="shared" si="1"/>
        <v>2.1</v>
      </c>
      <c r="C16" s="184" t="str">
        <f t="shared" si="1"/>
        <v>People are informed about their personal information being shared.</v>
      </c>
      <c r="D16" s="40" t="s">
        <v>114</v>
      </c>
      <c r="E16" s="72" t="s">
        <v>121</v>
      </c>
      <c r="F16" s="41" t="str">
        <f>IF(ISBLANK('2. Privacy information'!E7),"",'2. Privacy information'!E7)</f>
        <v/>
      </c>
      <c r="G16" s="41" t="str">
        <f>IF(ISBLANK('2. Privacy information'!F7),"",'2. Privacy information'!F7)</f>
        <v/>
      </c>
      <c r="H16" s="41" t="str">
        <f>IF(ISBLANK('2. Privacy information'!G7),"",'2. Privacy information'!G7)</f>
        <v/>
      </c>
      <c r="I16" s="41" t="str">
        <f>IF(ISBLANK('2. Privacy information'!H7),"",'2. Privacy information'!H7)</f>
        <v/>
      </c>
      <c r="J16" s="41" t="str">
        <f>IF(ISBLANK('2. Privacy information'!I7),"",'2. Privacy information'!I7)</f>
        <v/>
      </c>
      <c r="K16" s="108" t="str">
        <f>IF(ISBLANK('2. Privacy information'!J7),"",'2. Privacy information'!J7)</f>
        <v/>
      </c>
      <c r="L16" s="37"/>
      <c r="M16" s="105"/>
      <c r="N16" s="25"/>
      <c r="O16" s="106"/>
      <c r="P16" s="37"/>
    </row>
    <row r="17" spans="1:28" ht="60.5" thickBot="1" x14ac:dyDescent="0.35">
      <c r="A17" s="191" t="str">
        <f t="shared" si="1"/>
        <v>Privacy information</v>
      </c>
      <c r="B17" s="182">
        <f t="shared" si="1"/>
        <v>2.1</v>
      </c>
      <c r="C17" s="185" t="str">
        <f t="shared" si="1"/>
        <v>People are informed about their personal information being shared.</v>
      </c>
      <c r="D17" s="60" t="s">
        <v>115</v>
      </c>
      <c r="E17" s="62" t="s">
        <v>122</v>
      </c>
      <c r="F17" s="69" t="str">
        <f>IF(ISBLANK('2. Privacy information'!E8),"",'2. Privacy information'!E8)</f>
        <v/>
      </c>
      <c r="G17" s="69" t="str">
        <f>IF(ISBLANK('2. Privacy information'!F8),"",'2. Privacy information'!F8)</f>
        <v/>
      </c>
      <c r="H17" s="69" t="str">
        <f>IF(ISBLANK('2. Privacy information'!G8),"",'2. Privacy information'!G8)</f>
        <v/>
      </c>
      <c r="I17" s="69" t="str">
        <f>IF(ISBLANK('2. Privacy information'!H8),"",'2. Privacy information'!H8)</f>
        <v/>
      </c>
      <c r="J17" s="69" t="str">
        <f>IF(ISBLANK('2. Privacy information'!I8),"",'2. Privacy information'!I8)</f>
        <v/>
      </c>
      <c r="K17" s="109" t="str">
        <f>IF(ISBLANK('2. Privacy information'!J8),"",'2. Privacy information'!J8)</f>
        <v/>
      </c>
      <c r="L17" s="37"/>
      <c r="M17" s="105"/>
      <c r="N17" s="25"/>
      <c r="O17" s="106"/>
      <c r="P17" s="37"/>
    </row>
    <row r="18" spans="1:28" ht="44.5" customHeight="1" x14ac:dyDescent="0.3">
      <c r="A18" s="195" t="s">
        <v>135</v>
      </c>
      <c r="B18" s="192">
        <v>3.1</v>
      </c>
      <c r="C18" s="183" t="s">
        <v>124</v>
      </c>
      <c r="D18" s="59" t="s">
        <v>19</v>
      </c>
      <c r="E18" s="85" t="s">
        <v>125</v>
      </c>
      <c r="F18" s="67" t="str">
        <f>IF(ISBLANK('3. Legality risks benefits'!E2),"",'3. Legality risks benefits'!E2)</f>
        <v/>
      </c>
      <c r="G18" s="59" t="str">
        <f>IF(ISBLANK('3. Legality risks benefits'!F2),"",'3. Legality risks benefits'!F2)</f>
        <v/>
      </c>
      <c r="H18" s="59" t="str">
        <f>IF(ISBLANK('3. Legality risks benefits'!G2),"",'3. Legality risks benefits'!G2)</f>
        <v/>
      </c>
      <c r="I18" s="59" t="str">
        <f>IF(ISBLANK('3. Legality risks benefits'!H2),"",'3. Legality risks benefits'!H2)</f>
        <v/>
      </c>
      <c r="J18" s="59" t="str">
        <f>IF(ISBLANK('3. Legality risks benefits'!I2),"",'3. Legality risks benefits'!I2)</f>
        <v/>
      </c>
      <c r="K18" s="88" t="str">
        <f>IF(ISBLANK('3. Legality risks benefits'!J2),"",'3. Legality risks benefits'!J2)</f>
        <v/>
      </c>
      <c r="L18" s="43"/>
      <c r="M18" s="105"/>
      <c r="N18" s="25"/>
      <c r="O18" s="106"/>
      <c r="P18" s="43"/>
    </row>
    <row r="19" spans="1:28" ht="67" customHeight="1" x14ac:dyDescent="0.3">
      <c r="A19" s="196" t="str">
        <f t="shared" ref="A19:A24" si="2">A18</f>
        <v>Assessing the legality, risks and benefits</v>
      </c>
      <c r="B19" s="193">
        <f t="shared" ref="B19:C23" si="3">B18</f>
        <v>3.1</v>
      </c>
      <c r="C19" s="184" t="str">
        <f t="shared" si="3"/>
        <v>There is a process to assess the legality of sharing and document any outcomes.</v>
      </c>
      <c r="D19" s="40" t="s">
        <v>20</v>
      </c>
      <c r="E19" s="86" t="s">
        <v>126</v>
      </c>
      <c r="F19" s="41" t="str">
        <f>IF(ISBLANK('3. Legality risks benefits'!E3),"",'3. Legality risks benefits'!E3)</f>
        <v/>
      </c>
      <c r="G19" s="40" t="str">
        <f>IF(ISBLANK('3. Legality risks benefits'!F3),"",'3. Legality risks benefits'!F3)</f>
        <v/>
      </c>
      <c r="H19" s="40" t="str">
        <f>IF(ISBLANK('3. Legality risks benefits'!G3),"",'3. Legality risks benefits'!G3)</f>
        <v/>
      </c>
      <c r="I19" s="40" t="str">
        <f>IF(ISBLANK('3. Legality risks benefits'!H3),"",'3. Legality risks benefits'!H3)</f>
        <v/>
      </c>
      <c r="J19" s="40" t="str">
        <f>IF(ISBLANK('3. Legality risks benefits'!I3),"",'3. Legality risks benefits'!I3)</f>
        <v/>
      </c>
      <c r="K19" s="70" t="str">
        <f>IF(ISBLANK('3. Legality risks benefits'!J3),"",'3. Legality risks benefits'!J3)</f>
        <v/>
      </c>
      <c r="L19" s="43"/>
      <c r="M19" s="105"/>
      <c r="N19" s="25"/>
      <c r="O19" s="106"/>
      <c r="P19" s="43"/>
    </row>
    <row r="20" spans="1:28" ht="47" customHeight="1" x14ac:dyDescent="0.3">
      <c r="A20" s="196" t="str">
        <f t="shared" si="2"/>
        <v>Assessing the legality, risks and benefits</v>
      </c>
      <c r="B20" s="193">
        <f t="shared" si="3"/>
        <v>3.1</v>
      </c>
      <c r="C20" s="184" t="str">
        <f t="shared" si="3"/>
        <v>There is a process to assess the legality of sharing and document any outcomes.</v>
      </c>
      <c r="D20" s="40" t="s">
        <v>21</v>
      </c>
      <c r="E20" s="86" t="s">
        <v>127</v>
      </c>
      <c r="F20" s="41" t="str">
        <f>IF(ISBLANK('3. Legality risks benefits'!E4),"",'3. Legality risks benefits'!E4)</f>
        <v/>
      </c>
      <c r="G20" s="40" t="str">
        <f>IF(ISBLANK('3. Legality risks benefits'!F4),"",'3. Legality risks benefits'!F4)</f>
        <v/>
      </c>
      <c r="H20" s="40" t="str">
        <f>IF(ISBLANK('3. Legality risks benefits'!G4),"",'3. Legality risks benefits'!G4)</f>
        <v/>
      </c>
      <c r="I20" s="40" t="str">
        <f>IF(ISBLANK('3. Legality risks benefits'!H4),"",'3. Legality risks benefits'!H4)</f>
        <v/>
      </c>
      <c r="J20" s="40" t="str">
        <f>IF(ISBLANK('3. Legality risks benefits'!I4),"",'3. Legality risks benefits'!I4)</f>
        <v/>
      </c>
      <c r="K20" s="70" t="str">
        <f>IF(ISBLANK('3. Legality risks benefits'!J4),"",'3. Legality risks benefits'!J4)</f>
        <v/>
      </c>
      <c r="L20" s="43"/>
      <c r="M20" s="105"/>
      <c r="N20" s="25"/>
      <c r="O20" s="106"/>
      <c r="P20" s="43"/>
    </row>
    <row r="21" spans="1:28" ht="75" x14ac:dyDescent="0.3">
      <c r="A21" s="196" t="str">
        <f t="shared" si="2"/>
        <v>Assessing the legality, risks and benefits</v>
      </c>
      <c r="B21" s="193">
        <f t="shared" si="3"/>
        <v>3.1</v>
      </c>
      <c r="C21" s="184" t="str">
        <f t="shared" si="3"/>
        <v>There is a process to assess the legality of sharing and document any outcomes.</v>
      </c>
      <c r="D21" s="40" t="s">
        <v>22</v>
      </c>
      <c r="E21" s="86" t="s">
        <v>128</v>
      </c>
      <c r="F21" s="41" t="str">
        <f>IF(ISBLANK('3. Legality risks benefits'!E5),"",'3. Legality risks benefits'!E5)</f>
        <v/>
      </c>
      <c r="G21" s="40" t="str">
        <f>IF(ISBLANK('3. Legality risks benefits'!F5),"",'3. Legality risks benefits'!F5)</f>
        <v/>
      </c>
      <c r="H21" s="40" t="str">
        <f>IF(ISBLANK('3. Legality risks benefits'!G5),"",'3. Legality risks benefits'!G5)</f>
        <v/>
      </c>
      <c r="I21" s="40" t="str">
        <f>IF(ISBLANK('3. Legality risks benefits'!H5),"",'3. Legality risks benefits'!H5)</f>
        <v/>
      </c>
      <c r="J21" s="40" t="str">
        <f>IF(ISBLANK('3. Legality risks benefits'!I5),"",'3. Legality risks benefits'!I5)</f>
        <v/>
      </c>
      <c r="K21" s="70" t="str">
        <f>IF(ISBLANK('3. Legality risks benefits'!J5),"",'3. Legality risks benefits'!J5)</f>
        <v/>
      </c>
      <c r="L21" s="43"/>
      <c r="M21" s="105"/>
      <c r="N21" s="25"/>
      <c r="O21" s="106"/>
      <c r="P21" s="43"/>
    </row>
    <row r="22" spans="1:28" ht="50.5" customHeight="1" x14ac:dyDescent="0.3">
      <c r="A22" s="196" t="str">
        <f t="shared" si="2"/>
        <v>Assessing the legality, risks and benefits</v>
      </c>
      <c r="B22" s="193">
        <f t="shared" si="3"/>
        <v>3.1</v>
      </c>
      <c r="C22" s="184" t="str">
        <f t="shared" si="3"/>
        <v>There is a process to assess the legality of sharing and document any outcomes.</v>
      </c>
      <c r="D22" s="40" t="s">
        <v>23</v>
      </c>
      <c r="E22" s="86" t="s">
        <v>129</v>
      </c>
      <c r="F22" s="41" t="str">
        <f>IF(ISBLANK('3. Legality risks benefits'!E6),"",'3. Legality risks benefits'!E6)</f>
        <v/>
      </c>
      <c r="G22" s="40" t="str">
        <f>IF(ISBLANK('3. Legality risks benefits'!F6),"",'3. Legality risks benefits'!F6)</f>
        <v/>
      </c>
      <c r="H22" s="40" t="str">
        <f>IF(ISBLANK('3. Legality risks benefits'!G6),"",'3. Legality risks benefits'!G6)</f>
        <v/>
      </c>
      <c r="I22" s="40" t="str">
        <f>IF(ISBLANK('3. Legality risks benefits'!H6),"",'3. Legality risks benefits'!H6)</f>
        <v/>
      </c>
      <c r="J22" s="40" t="str">
        <f>IF(ISBLANK('3. Legality risks benefits'!I6),"",'3. Legality risks benefits'!I6)</f>
        <v/>
      </c>
      <c r="K22" s="70" t="str">
        <f>IF(ISBLANK('3. Legality risks benefits'!J6),"",'3. Legality risks benefits'!J6)</f>
        <v/>
      </c>
      <c r="L22" s="43"/>
      <c r="M22" s="105"/>
      <c r="N22" s="25"/>
      <c r="O22" s="106"/>
      <c r="P22" s="43"/>
    </row>
    <row r="23" spans="1:28" ht="71" customHeight="1" thickBot="1" x14ac:dyDescent="0.35">
      <c r="A23" s="196" t="str">
        <f t="shared" si="2"/>
        <v>Assessing the legality, risks and benefits</v>
      </c>
      <c r="B23" s="194">
        <f t="shared" si="3"/>
        <v>3.1</v>
      </c>
      <c r="C23" s="185" t="str">
        <f t="shared" si="3"/>
        <v>There is a process to assess the legality of sharing and document any outcomes.</v>
      </c>
      <c r="D23" s="60" t="s">
        <v>24</v>
      </c>
      <c r="E23" s="87" t="s">
        <v>130</v>
      </c>
      <c r="F23" s="69" t="str">
        <f>IF(ISBLANK('3. Legality risks benefits'!E7),"",'3. Legality risks benefits'!E7)</f>
        <v/>
      </c>
      <c r="G23" s="60" t="str">
        <f>IF(ISBLANK('3. Legality risks benefits'!F7),"",'3. Legality risks benefits'!F7)</f>
        <v/>
      </c>
      <c r="H23" s="60" t="str">
        <f>IF(ISBLANK('3. Legality risks benefits'!G7),"",'3. Legality risks benefits'!G7)</f>
        <v/>
      </c>
      <c r="I23" s="60" t="str">
        <f>IF(ISBLANK('3. Legality risks benefits'!H7),"",'3. Legality risks benefits'!H7)</f>
        <v/>
      </c>
      <c r="J23" s="60" t="str">
        <f>IF(ISBLANK('3. Legality risks benefits'!I7),"",'3. Legality risks benefits'!I7)</f>
        <v/>
      </c>
      <c r="K23" s="89" t="str">
        <f>IF(ISBLANK('3. Legality risks benefits'!J7),"",'3. Legality risks benefits'!J7)</f>
        <v/>
      </c>
      <c r="L23" s="43"/>
      <c r="M23" s="105"/>
      <c r="N23" s="25"/>
      <c r="O23" s="106"/>
      <c r="P23" s="43"/>
    </row>
    <row r="24" spans="1:28" ht="60" x14ac:dyDescent="0.3">
      <c r="A24" s="196" t="str">
        <f t="shared" si="2"/>
        <v>Assessing the legality, risks and benefits</v>
      </c>
      <c r="B24" s="192">
        <v>3.2</v>
      </c>
      <c r="C24" s="183" t="s">
        <v>131</v>
      </c>
      <c r="D24" s="59" t="s">
        <v>25</v>
      </c>
      <c r="E24" s="90" t="s">
        <v>132</v>
      </c>
      <c r="F24" s="67" t="str">
        <f>IF(ISBLANK('3. Legality risks benefits'!E8),"",'3. Legality risks benefits'!E8)</f>
        <v/>
      </c>
      <c r="G24" s="59" t="str">
        <f>IF(ISBLANK('3. Legality risks benefits'!F8),"",'3. Legality risks benefits'!F8)</f>
        <v/>
      </c>
      <c r="H24" s="59" t="str">
        <f>IF(ISBLANK('3. Legality risks benefits'!G8),"",'3. Legality risks benefits'!G8)</f>
        <v/>
      </c>
      <c r="I24" s="59" t="str">
        <f>IF(ISBLANK('3. Legality risks benefits'!H8),"",'3. Legality risks benefits'!H8)</f>
        <v/>
      </c>
      <c r="J24" s="59" t="str">
        <f>IF(ISBLANK('3. Legality risks benefits'!I8),"",'3. Legality risks benefits'!I8)</f>
        <v/>
      </c>
      <c r="K24" s="88" t="str">
        <f>IF(ISBLANK('3. Legality risks benefits'!J8),"",'3. Legality risks benefits'!J8)</f>
        <v/>
      </c>
      <c r="L24" s="43"/>
      <c r="M24" s="105"/>
      <c r="N24" s="25"/>
      <c r="O24" s="106"/>
      <c r="P24" s="43"/>
    </row>
    <row r="25" spans="1:28" ht="60" customHeight="1" x14ac:dyDescent="0.3">
      <c r="A25" s="196" t="str">
        <f t="shared" ref="A25:C26" si="4">A24</f>
        <v>Assessing the legality, risks and benefits</v>
      </c>
      <c r="B25" s="193">
        <f t="shared" si="4"/>
        <v>3.2</v>
      </c>
      <c r="C25" s="184" t="str">
        <f t="shared" si="4"/>
        <v>There is a process to assess the potential risks and benefits of sharing and any outcomes are documented.</v>
      </c>
      <c r="D25" s="40" t="s">
        <v>26</v>
      </c>
      <c r="E25" s="72" t="s">
        <v>133</v>
      </c>
      <c r="F25" s="41" t="str">
        <f>IF(ISBLANK('3. Legality risks benefits'!E9),"",'3. Legality risks benefits'!E9)</f>
        <v/>
      </c>
      <c r="G25" s="40" t="str">
        <f>IF(ISBLANK('3. Legality risks benefits'!F9),"",'3. Legality risks benefits'!F9)</f>
        <v/>
      </c>
      <c r="H25" s="40" t="str">
        <f>IF(ISBLANK('3. Legality risks benefits'!G9),"",'3. Legality risks benefits'!G9)</f>
        <v/>
      </c>
      <c r="I25" s="40" t="str">
        <f>IF(ISBLANK('3. Legality risks benefits'!H9),"",'3. Legality risks benefits'!H9)</f>
        <v/>
      </c>
      <c r="J25" s="40" t="str">
        <f>IF(ISBLANK('3. Legality risks benefits'!I9),"",'3. Legality risks benefits'!I9)</f>
        <v/>
      </c>
      <c r="K25" s="70" t="str">
        <f>IF(ISBLANK('3. Legality risks benefits'!J9),"",'3. Legality risks benefits'!J9)</f>
        <v/>
      </c>
      <c r="L25" s="43"/>
      <c r="M25" s="105"/>
      <c r="N25" s="25"/>
      <c r="O25" s="106"/>
      <c r="P25" s="43"/>
    </row>
    <row r="26" spans="1:28" ht="75" customHeight="1" thickBot="1" x14ac:dyDescent="0.35">
      <c r="A26" s="197" t="str">
        <f t="shared" si="4"/>
        <v>Assessing the legality, risks and benefits</v>
      </c>
      <c r="B26" s="194">
        <f t="shared" si="4"/>
        <v>3.2</v>
      </c>
      <c r="C26" s="185" t="str">
        <f t="shared" si="4"/>
        <v>There is a process to assess the potential risks and benefits of sharing and any outcomes are documented.</v>
      </c>
      <c r="D26" s="60" t="s">
        <v>27</v>
      </c>
      <c r="E26" s="73" t="s">
        <v>134</v>
      </c>
      <c r="F26" s="69" t="str">
        <f>IF(ISBLANK('3. Legality risks benefits'!E10),"",'3. Legality risks benefits'!E10)</f>
        <v/>
      </c>
      <c r="G26" s="60" t="str">
        <f>IF(ISBLANK('3. Legality risks benefits'!F10),"",'3. Legality risks benefits'!F10)</f>
        <v/>
      </c>
      <c r="H26" s="60" t="str">
        <f>IF(ISBLANK('3. Legality risks benefits'!G10),"",'3. Legality risks benefits'!G10)</f>
        <v/>
      </c>
      <c r="I26" s="60" t="str">
        <f>IF(ISBLANK('3. Legality risks benefits'!H10),"",'3. Legality risks benefits'!H10)</f>
        <v/>
      </c>
      <c r="J26" s="60" t="str">
        <f>IF(ISBLANK('3. Legality risks benefits'!I10),"",'3. Legality risks benefits'!I10)</f>
        <v/>
      </c>
      <c r="K26" s="89" t="str">
        <f>IF(ISBLANK('3. Legality risks benefits'!J10),"",'3. Legality risks benefits'!J10)</f>
        <v/>
      </c>
      <c r="L26" s="43"/>
      <c r="M26" s="105"/>
      <c r="N26" s="25"/>
      <c r="O26" s="106"/>
      <c r="P26" s="43"/>
    </row>
    <row r="27" spans="1:28" s="46" customFormat="1" ht="81.650000000000006" customHeight="1" x14ac:dyDescent="0.35">
      <c r="A27" s="198" t="s">
        <v>169</v>
      </c>
      <c r="B27" s="192">
        <v>4.0999999999999996</v>
      </c>
      <c r="C27" s="183" t="s">
        <v>136</v>
      </c>
      <c r="D27" s="28" t="s">
        <v>29</v>
      </c>
      <c r="E27" s="95" t="s">
        <v>155</v>
      </c>
      <c r="F27" s="67" t="str">
        <f>IF(ISBLANK('4. Data sharing agreement&amp;logs'!E2),"",'4. Data sharing agreement&amp;logs'!E2)</f>
        <v/>
      </c>
      <c r="G27" s="59" t="str">
        <f>IF(ISBLANK('4. Data sharing agreement&amp;logs'!F2),"",'4. Data sharing agreement&amp;logs'!F2)</f>
        <v/>
      </c>
      <c r="H27" s="59" t="str">
        <f>IF(ISBLANK('4. Data sharing agreement&amp;logs'!G2),"",'4. Data sharing agreement&amp;logs'!G2)</f>
        <v/>
      </c>
      <c r="I27" s="59" t="str">
        <f>IF(ISBLANK('4. Data sharing agreement&amp;logs'!H2),"",'4. Data sharing agreement&amp;logs'!H2)</f>
        <v/>
      </c>
      <c r="J27" s="59" t="str">
        <f>IF(ISBLANK('4. Data sharing agreement&amp;logs'!I2),"",'4. Data sharing agreement&amp;logs'!I2)</f>
        <v/>
      </c>
      <c r="K27" s="88" t="str">
        <f>IF(ISBLANK('4. Data sharing agreement&amp;logs'!J2),"",'4. Data sharing agreement&amp;logs'!J2)</f>
        <v/>
      </c>
      <c r="L27" s="44"/>
      <c r="M27" s="105"/>
      <c r="N27" s="25"/>
      <c r="O27" s="106"/>
      <c r="P27" s="44"/>
      <c r="Q27" s="45"/>
      <c r="R27" s="45"/>
      <c r="S27" s="45"/>
      <c r="T27" s="45"/>
      <c r="U27" s="45"/>
      <c r="V27" s="45"/>
      <c r="W27" s="45"/>
      <c r="X27" s="45"/>
      <c r="Y27" s="45"/>
      <c r="Z27" s="45"/>
      <c r="AA27" s="45"/>
      <c r="AB27" s="45"/>
    </row>
    <row r="28" spans="1:28" s="46" customFormat="1" ht="45" x14ac:dyDescent="0.35">
      <c r="A28" s="199" t="str">
        <f t="shared" ref="A28:A43" si="5">A27</f>
        <v>Data sharing agreement and logs</v>
      </c>
      <c r="B28" s="193">
        <f t="shared" ref="B28:C30" si="6">B27</f>
        <v>4.0999999999999996</v>
      </c>
      <c r="C28" s="184" t="str">
        <f t="shared" si="6"/>
        <v>There is a clear understanding of the distinction between data sharing on a controller to controller (C2C) basis and the use of data processors who process information under instruction (on a controller to processor basis (C2P)) under the UK GDPR and the DPA 2018.</v>
      </c>
      <c r="D28" s="65" t="s">
        <v>30</v>
      </c>
      <c r="E28" s="91" t="s">
        <v>137</v>
      </c>
      <c r="F28" s="41" t="str">
        <f>IF(ISBLANK('4. Data sharing agreement&amp;logs'!E3),"",'4. Data sharing agreement&amp;logs'!E3)</f>
        <v/>
      </c>
      <c r="G28" s="40" t="str">
        <f>IF(ISBLANK('4. Data sharing agreement&amp;logs'!F3),"",'4. Data sharing agreement&amp;logs'!F3)</f>
        <v/>
      </c>
      <c r="H28" s="40" t="str">
        <f>IF(ISBLANK('4. Data sharing agreement&amp;logs'!G3),"",'4. Data sharing agreement&amp;logs'!G3)</f>
        <v/>
      </c>
      <c r="I28" s="40" t="str">
        <f>IF(ISBLANK('4. Data sharing agreement&amp;logs'!H3),"",'4. Data sharing agreement&amp;logs'!H3)</f>
        <v/>
      </c>
      <c r="J28" s="40" t="str">
        <f>IF(ISBLANK('4. Data sharing agreement&amp;logs'!I3),"",'4. Data sharing agreement&amp;logs'!I3)</f>
        <v/>
      </c>
      <c r="K28" s="70" t="str">
        <f>IF(ISBLANK('4. Data sharing agreement&amp;logs'!J3),"",'4. Data sharing agreement&amp;logs'!J3)</f>
        <v/>
      </c>
      <c r="L28" s="44"/>
      <c r="M28" s="105"/>
      <c r="N28" s="25"/>
      <c r="O28" s="106"/>
      <c r="P28" s="44"/>
      <c r="Q28" s="45"/>
      <c r="R28" s="45"/>
      <c r="S28" s="45"/>
      <c r="T28" s="45"/>
      <c r="U28" s="45"/>
      <c r="V28" s="45"/>
      <c r="W28" s="45"/>
      <c r="X28" s="45"/>
      <c r="Y28" s="45"/>
      <c r="Z28" s="45"/>
      <c r="AA28" s="45"/>
      <c r="AB28" s="45"/>
    </row>
    <row r="29" spans="1:28" s="46" customFormat="1" ht="30" x14ac:dyDescent="0.35">
      <c r="A29" s="199" t="str">
        <f t="shared" si="5"/>
        <v>Data sharing agreement and logs</v>
      </c>
      <c r="B29" s="193">
        <f t="shared" si="6"/>
        <v>4.0999999999999996</v>
      </c>
      <c r="C29" s="184" t="str">
        <f t="shared" si="6"/>
        <v>There is a clear understanding of the distinction between data sharing on a controller to controller (C2C) basis and the use of data processors who process information under instruction (on a controller to processor basis (C2P)) under the UK GDPR and the DPA 2018.</v>
      </c>
      <c r="D29" s="65" t="s">
        <v>31</v>
      </c>
      <c r="E29" s="92" t="s">
        <v>159</v>
      </c>
      <c r="F29" s="41" t="str">
        <f>IF(ISBLANK('4. Data sharing agreement&amp;logs'!E4),"",'4. Data sharing agreement&amp;logs'!E4)</f>
        <v/>
      </c>
      <c r="G29" s="40" t="str">
        <f>IF(ISBLANK('4. Data sharing agreement&amp;logs'!F4),"",'4. Data sharing agreement&amp;logs'!F4)</f>
        <v/>
      </c>
      <c r="H29" s="40" t="str">
        <f>IF(ISBLANK('4. Data sharing agreement&amp;logs'!G4),"",'4. Data sharing agreement&amp;logs'!G4)</f>
        <v/>
      </c>
      <c r="I29" s="40" t="str">
        <f>IF(ISBLANK('4. Data sharing agreement&amp;logs'!H4),"",'4. Data sharing agreement&amp;logs'!H4)</f>
        <v/>
      </c>
      <c r="J29" s="40" t="str">
        <f>IF(ISBLANK('4. Data sharing agreement&amp;logs'!I4),"",'4. Data sharing agreement&amp;logs'!I4)</f>
        <v/>
      </c>
      <c r="K29" s="70" t="str">
        <f>IF(ISBLANK('4. Data sharing agreement&amp;logs'!J4),"",'4. Data sharing agreement&amp;logs'!J4)</f>
        <v/>
      </c>
      <c r="L29" s="44"/>
      <c r="M29" s="105"/>
      <c r="N29" s="25"/>
      <c r="O29" s="106"/>
      <c r="P29" s="44"/>
      <c r="Q29" s="45"/>
      <c r="R29" s="45"/>
      <c r="S29" s="45"/>
      <c r="T29" s="45"/>
      <c r="U29" s="45"/>
      <c r="V29" s="45"/>
      <c r="W29" s="45"/>
      <c r="X29" s="45"/>
      <c r="Y29" s="45"/>
      <c r="Z29" s="45"/>
      <c r="AA29" s="45"/>
      <c r="AB29" s="45"/>
    </row>
    <row r="30" spans="1:28" s="46" customFormat="1" ht="45.5" thickBot="1" x14ac:dyDescent="0.4">
      <c r="A30" s="199" t="str">
        <f t="shared" si="5"/>
        <v>Data sharing agreement and logs</v>
      </c>
      <c r="B30" s="194">
        <f t="shared" si="6"/>
        <v>4.0999999999999996</v>
      </c>
      <c r="C30" s="185" t="str">
        <f t="shared" si="6"/>
        <v>There is a clear understanding of the distinction between data sharing on a controller to controller (C2C) basis and the use of data processors who process information under instruction (on a controller to processor basis (C2P)) under the UK GDPR and the DPA 2018.</v>
      </c>
      <c r="D30" s="64" t="s">
        <v>85</v>
      </c>
      <c r="E30" s="22" t="s">
        <v>138</v>
      </c>
      <c r="F30" s="69" t="str">
        <f>IF(ISBLANK('4. Data sharing agreement&amp;logs'!E5),"",'4. Data sharing agreement&amp;logs'!E5)</f>
        <v/>
      </c>
      <c r="G30" s="60" t="str">
        <f>IF(ISBLANK('4. Data sharing agreement&amp;logs'!F5),"",'4. Data sharing agreement&amp;logs'!F5)</f>
        <v/>
      </c>
      <c r="H30" s="60" t="str">
        <f>IF(ISBLANK('4. Data sharing agreement&amp;logs'!G5),"",'4. Data sharing agreement&amp;logs'!G5)</f>
        <v/>
      </c>
      <c r="I30" s="60" t="str">
        <f>IF(ISBLANK('4. Data sharing agreement&amp;logs'!H5),"",'4. Data sharing agreement&amp;logs'!H5)</f>
        <v/>
      </c>
      <c r="J30" s="60" t="str">
        <f>IF(ISBLANK('4. Data sharing agreement&amp;logs'!I5),"",'4. Data sharing agreement&amp;logs'!I5)</f>
        <v/>
      </c>
      <c r="K30" s="89" t="str">
        <f>IF(ISBLANK('4. Data sharing agreement&amp;logs'!J5),"",'4. Data sharing agreement&amp;logs'!J5)</f>
        <v/>
      </c>
      <c r="L30" s="44"/>
      <c r="M30" s="105"/>
      <c r="N30" s="25"/>
      <c r="O30" s="106"/>
      <c r="P30" s="44"/>
      <c r="Q30" s="45"/>
      <c r="R30" s="45"/>
      <c r="S30" s="45"/>
      <c r="T30" s="45"/>
      <c r="U30" s="45"/>
      <c r="V30" s="45"/>
      <c r="W30" s="45"/>
      <c r="X30" s="45"/>
      <c r="Y30" s="45"/>
      <c r="Z30" s="45"/>
      <c r="AA30" s="45"/>
      <c r="AB30" s="45"/>
    </row>
    <row r="31" spans="1:28" s="46" customFormat="1" ht="47.5" customHeight="1" x14ac:dyDescent="0.35">
      <c r="A31" s="199" t="str">
        <f t="shared" si="5"/>
        <v>Data sharing agreement and logs</v>
      </c>
      <c r="B31" s="192">
        <v>4.2</v>
      </c>
      <c r="C31" s="201" t="s">
        <v>139</v>
      </c>
      <c r="D31" s="28" t="s">
        <v>32</v>
      </c>
      <c r="E31" s="95" t="s">
        <v>158</v>
      </c>
      <c r="F31" s="67" t="str">
        <f>IF(ISBLANK('4. Data sharing agreement&amp;logs'!E6),"",'4. Data sharing agreement&amp;logs'!E6)</f>
        <v/>
      </c>
      <c r="G31" s="59" t="str">
        <f>IF(ISBLANK('4. Data sharing agreement&amp;logs'!F6),"",'4. Data sharing agreement&amp;logs'!F6)</f>
        <v/>
      </c>
      <c r="H31" s="59" t="str">
        <f>IF(ISBLANK('4. Data sharing agreement&amp;logs'!G6),"",'4. Data sharing agreement&amp;logs'!G6)</f>
        <v/>
      </c>
      <c r="I31" s="59" t="str">
        <f>IF(ISBLANK('4. Data sharing agreement&amp;logs'!H6),"",'4. Data sharing agreement&amp;logs'!H6)</f>
        <v/>
      </c>
      <c r="J31" s="59" t="str">
        <f>IF(ISBLANK('4. Data sharing agreement&amp;logs'!I6),"",'4. Data sharing agreement&amp;logs'!I6)</f>
        <v/>
      </c>
      <c r="K31" s="88" t="str">
        <f>IF(ISBLANK('4. Data sharing agreement&amp;logs'!J6),"",'4. Data sharing agreement&amp;logs'!J6)</f>
        <v/>
      </c>
      <c r="L31" s="44"/>
      <c r="M31" s="105"/>
      <c r="N31" s="25"/>
      <c r="O31" s="32"/>
      <c r="P31" s="44"/>
      <c r="Q31" s="45"/>
      <c r="R31" s="45"/>
      <c r="S31" s="45"/>
      <c r="T31" s="45"/>
      <c r="U31" s="45"/>
      <c r="V31" s="45"/>
      <c r="W31" s="45"/>
      <c r="X31" s="45"/>
      <c r="Y31" s="45"/>
      <c r="Z31" s="45"/>
      <c r="AA31" s="45"/>
      <c r="AB31" s="45"/>
    </row>
    <row r="32" spans="1:28" s="46" customFormat="1" ht="120" x14ac:dyDescent="0.35">
      <c r="A32" s="199" t="str">
        <f t="shared" si="5"/>
        <v>Data sharing agreement and logs</v>
      </c>
      <c r="B32" s="193">
        <f t="shared" ref="B32:C36" si="7">B31</f>
        <v>4.2</v>
      </c>
      <c r="C32" s="202" t="str">
        <f t="shared" si="7"/>
        <v>Data sharing agreements are agreed with all parties that personal information is routinely shared with and are sufficiently detailed (give sufficient direction to both parties to ensure that the requirements of the law are met).</v>
      </c>
      <c r="D32" s="65" t="s">
        <v>33</v>
      </c>
      <c r="E32" s="92" t="s">
        <v>157</v>
      </c>
      <c r="F32" s="41" t="str">
        <f>IF(ISBLANK('4. Data sharing agreement&amp;logs'!E7),"",'4. Data sharing agreement&amp;logs'!E7)</f>
        <v/>
      </c>
      <c r="G32" s="40" t="str">
        <f>IF(ISBLANK('4. Data sharing agreement&amp;logs'!F7),"",'4. Data sharing agreement&amp;logs'!F7)</f>
        <v/>
      </c>
      <c r="H32" s="40" t="str">
        <f>IF(ISBLANK('4. Data sharing agreement&amp;logs'!G7),"",'4. Data sharing agreement&amp;logs'!G7)</f>
        <v/>
      </c>
      <c r="I32" s="40" t="str">
        <f>IF(ISBLANK('4. Data sharing agreement&amp;logs'!H7),"",'4. Data sharing agreement&amp;logs'!H7)</f>
        <v/>
      </c>
      <c r="J32" s="40" t="str">
        <f>IF(ISBLANK('4. Data sharing agreement&amp;logs'!I7),"",'4. Data sharing agreement&amp;logs'!I7)</f>
        <v/>
      </c>
      <c r="K32" s="70" t="str">
        <f>IF(ISBLANK('4. Data sharing agreement&amp;logs'!J7),"",'4. Data sharing agreement&amp;logs'!J7)</f>
        <v/>
      </c>
      <c r="L32" s="44"/>
      <c r="M32" s="105"/>
      <c r="N32" s="25"/>
      <c r="O32" s="32"/>
      <c r="P32" s="44"/>
      <c r="Q32" s="45"/>
      <c r="R32" s="45"/>
      <c r="S32" s="45"/>
      <c r="T32" s="45"/>
      <c r="U32" s="45"/>
      <c r="V32" s="45"/>
      <c r="W32" s="45"/>
      <c r="X32" s="45"/>
      <c r="Y32" s="45"/>
      <c r="Z32" s="45"/>
      <c r="AA32" s="45"/>
      <c r="AB32" s="45"/>
    </row>
    <row r="33" spans="1:28" s="46" customFormat="1" ht="43" customHeight="1" x14ac:dyDescent="0.35">
      <c r="A33" s="199" t="str">
        <f t="shared" si="5"/>
        <v>Data sharing agreement and logs</v>
      </c>
      <c r="B33" s="193">
        <f t="shared" si="7"/>
        <v>4.2</v>
      </c>
      <c r="C33" s="202" t="str">
        <f t="shared" si="7"/>
        <v>Data sharing agreements are agreed with all parties that personal information is routinely shared with and are sufficiently detailed (give sufficient direction to both parties to ensure that the requirements of the law are met).</v>
      </c>
      <c r="D33" s="65" t="s">
        <v>34</v>
      </c>
      <c r="E33" s="92" t="s">
        <v>154</v>
      </c>
      <c r="F33" s="41" t="str">
        <f>IF(ISBLANK('4. Data sharing agreement&amp;logs'!E8),"",'4. Data sharing agreement&amp;logs'!E8)</f>
        <v/>
      </c>
      <c r="G33" s="40" t="str">
        <f>IF(ISBLANK('4. Data sharing agreement&amp;logs'!F8),"",'4. Data sharing agreement&amp;logs'!F8)</f>
        <v/>
      </c>
      <c r="H33" s="40" t="str">
        <f>IF(ISBLANK('4. Data sharing agreement&amp;logs'!G8),"",'4. Data sharing agreement&amp;logs'!G8)</f>
        <v/>
      </c>
      <c r="I33" s="40" t="str">
        <f>IF(ISBLANK('4. Data sharing agreement&amp;logs'!H8),"",'4. Data sharing agreement&amp;logs'!H8)</f>
        <v/>
      </c>
      <c r="J33" s="40" t="str">
        <f>IF(ISBLANK('4. Data sharing agreement&amp;logs'!I8),"",'4. Data sharing agreement&amp;logs'!I8)</f>
        <v/>
      </c>
      <c r="K33" s="70" t="str">
        <f>IF(ISBLANK('4. Data sharing agreement&amp;logs'!J8),"",'4. Data sharing agreement&amp;logs'!J8)</f>
        <v/>
      </c>
      <c r="L33" s="44"/>
      <c r="M33" s="105"/>
      <c r="N33" s="25"/>
      <c r="O33" s="32"/>
      <c r="P33" s="44"/>
      <c r="Q33" s="45"/>
      <c r="R33" s="45"/>
      <c r="S33" s="45"/>
      <c r="T33" s="45"/>
      <c r="U33" s="45"/>
      <c r="V33" s="45"/>
      <c r="W33" s="45"/>
      <c r="X33" s="45"/>
      <c r="Y33" s="45"/>
      <c r="Z33" s="45"/>
      <c r="AA33" s="45"/>
      <c r="AB33" s="45"/>
    </row>
    <row r="34" spans="1:28" s="46" customFormat="1" ht="130" customHeight="1" x14ac:dyDescent="0.35">
      <c r="A34" s="199" t="str">
        <f t="shared" si="5"/>
        <v>Data sharing agreement and logs</v>
      </c>
      <c r="B34" s="193">
        <f t="shared" si="7"/>
        <v>4.2</v>
      </c>
      <c r="C34" s="202" t="str">
        <f t="shared" si="7"/>
        <v>Data sharing agreements are agreed with all parties that personal information is routinely shared with and are sufficiently detailed (give sufficient direction to both parties to ensure that the requirements of the law are met).</v>
      </c>
      <c r="D34" s="65" t="s">
        <v>141</v>
      </c>
      <c r="E34" s="92" t="s">
        <v>156</v>
      </c>
      <c r="F34" s="41" t="str">
        <f>IF(ISBLANK('4. Data sharing agreement&amp;logs'!E9),"",'4. Data sharing agreement&amp;logs'!E9)</f>
        <v/>
      </c>
      <c r="G34" s="40" t="str">
        <f>IF(ISBLANK('4. Data sharing agreement&amp;logs'!F9),"",'4. Data sharing agreement&amp;logs'!F9)</f>
        <v/>
      </c>
      <c r="H34" s="40" t="str">
        <f>IF(ISBLANK('4. Data sharing agreement&amp;logs'!G9),"",'4. Data sharing agreement&amp;logs'!G9)</f>
        <v/>
      </c>
      <c r="I34" s="40" t="str">
        <f>IF(ISBLANK('4. Data sharing agreement&amp;logs'!H9),"",'4. Data sharing agreement&amp;logs'!H9)</f>
        <v/>
      </c>
      <c r="J34" s="40" t="str">
        <f>IF(ISBLANK('4. Data sharing agreement&amp;logs'!I9),"",'4. Data sharing agreement&amp;logs'!I9)</f>
        <v/>
      </c>
      <c r="K34" s="70" t="str">
        <f>IF(ISBLANK('4. Data sharing agreement&amp;logs'!J9),"",'4. Data sharing agreement&amp;logs'!J9)</f>
        <v/>
      </c>
      <c r="L34" s="44"/>
      <c r="M34" s="105"/>
      <c r="N34" s="25"/>
      <c r="O34" s="32"/>
      <c r="P34" s="44"/>
      <c r="Q34" s="45"/>
      <c r="R34" s="45"/>
      <c r="S34" s="45"/>
      <c r="T34" s="45"/>
      <c r="U34" s="45"/>
      <c r="V34" s="45"/>
      <c r="W34" s="45"/>
      <c r="X34" s="45"/>
      <c r="Y34" s="45"/>
      <c r="Z34" s="45"/>
      <c r="AA34" s="45"/>
      <c r="AB34" s="45"/>
    </row>
    <row r="35" spans="1:28" s="46" customFormat="1" ht="68.5" customHeight="1" x14ac:dyDescent="0.35">
      <c r="A35" s="199" t="str">
        <f t="shared" si="5"/>
        <v>Data sharing agreement and logs</v>
      </c>
      <c r="B35" s="193">
        <f t="shared" si="7"/>
        <v>4.2</v>
      </c>
      <c r="C35" s="202" t="str">
        <f t="shared" si="7"/>
        <v>Data sharing agreements are agreed with all parties that personal information is routinely shared with and are sufficiently detailed (give sufficient direction to both parties to ensure that the requirements of the law are met).</v>
      </c>
      <c r="D35" s="65" t="s">
        <v>142</v>
      </c>
      <c r="E35" s="92" t="s">
        <v>153</v>
      </c>
      <c r="F35" s="41" t="str">
        <f>IF(ISBLANK('4. Data sharing agreement&amp;logs'!E10),"",'4. Data sharing agreement&amp;logs'!E10)</f>
        <v/>
      </c>
      <c r="G35" s="40" t="str">
        <f>IF(ISBLANK('4. Data sharing agreement&amp;logs'!F10),"",'4. Data sharing agreement&amp;logs'!F10)</f>
        <v/>
      </c>
      <c r="H35" s="40" t="str">
        <f>IF(ISBLANK('4. Data sharing agreement&amp;logs'!G10),"",'4. Data sharing agreement&amp;logs'!G10)</f>
        <v/>
      </c>
      <c r="I35" s="40" t="str">
        <f>IF(ISBLANK('4. Data sharing agreement&amp;logs'!H10),"",'4. Data sharing agreement&amp;logs'!H10)</f>
        <v/>
      </c>
      <c r="J35" s="40" t="str">
        <f>IF(ISBLANK('4. Data sharing agreement&amp;logs'!I10),"",'4. Data sharing agreement&amp;logs'!I10)</f>
        <v/>
      </c>
      <c r="K35" s="70" t="str">
        <f>IF(ISBLANK('4. Data sharing agreement&amp;logs'!J10),"",'4. Data sharing agreement&amp;logs'!J10)</f>
        <v/>
      </c>
      <c r="L35" s="44"/>
      <c r="M35" s="105"/>
      <c r="N35" s="25"/>
      <c r="O35" s="32"/>
      <c r="P35" s="44"/>
      <c r="Q35" s="45"/>
      <c r="R35" s="45"/>
      <c r="S35" s="45"/>
      <c r="T35" s="45"/>
      <c r="U35" s="45"/>
      <c r="V35" s="45"/>
      <c r="W35" s="45"/>
      <c r="X35" s="45"/>
      <c r="Y35" s="45"/>
      <c r="Z35" s="45"/>
      <c r="AA35" s="45"/>
      <c r="AB35" s="45"/>
    </row>
    <row r="36" spans="1:28" s="46" customFormat="1" ht="75.5" thickBot="1" x14ac:dyDescent="0.4">
      <c r="A36" s="199" t="str">
        <f t="shared" si="5"/>
        <v>Data sharing agreement and logs</v>
      </c>
      <c r="B36" s="194">
        <f t="shared" si="7"/>
        <v>4.2</v>
      </c>
      <c r="C36" s="203" t="str">
        <f t="shared" si="7"/>
        <v>Data sharing agreements are agreed with all parties that personal information is routinely shared with and are sufficiently detailed (give sufficient direction to both parties to ensure that the requirements of the law are met).</v>
      </c>
      <c r="D36" s="64" t="s">
        <v>143</v>
      </c>
      <c r="E36" s="97" t="s">
        <v>140</v>
      </c>
      <c r="F36" s="69" t="str">
        <f>IF(ISBLANK('4. Data sharing agreement&amp;logs'!E11),"",'4. Data sharing agreement&amp;logs'!E11)</f>
        <v/>
      </c>
      <c r="G36" s="60" t="str">
        <f>IF(ISBLANK('4. Data sharing agreement&amp;logs'!F11),"",'4. Data sharing agreement&amp;logs'!F11)</f>
        <v/>
      </c>
      <c r="H36" s="60" t="str">
        <f>IF(ISBLANK('4. Data sharing agreement&amp;logs'!G11),"",'4. Data sharing agreement&amp;logs'!G11)</f>
        <v/>
      </c>
      <c r="I36" s="60" t="str">
        <f>IF(ISBLANK('4. Data sharing agreement&amp;logs'!H11),"",'4. Data sharing agreement&amp;logs'!H11)</f>
        <v/>
      </c>
      <c r="J36" s="60" t="str">
        <f>IF(ISBLANK('4. Data sharing agreement&amp;logs'!I11),"",'4. Data sharing agreement&amp;logs'!I11)</f>
        <v/>
      </c>
      <c r="K36" s="89" t="str">
        <f>IF(ISBLANK('4. Data sharing agreement&amp;logs'!J11),"",'4. Data sharing agreement&amp;logs'!J11)</f>
        <v/>
      </c>
      <c r="L36" s="44"/>
      <c r="M36" s="105"/>
      <c r="N36" s="25"/>
      <c r="O36" s="32"/>
      <c r="P36" s="44"/>
      <c r="Q36" s="45"/>
      <c r="R36" s="45"/>
      <c r="S36" s="45"/>
      <c r="T36" s="45"/>
      <c r="U36" s="45"/>
      <c r="V36" s="45"/>
      <c r="W36" s="45"/>
      <c r="X36" s="45"/>
      <c r="Y36" s="45"/>
      <c r="Z36" s="45"/>
      <c r="AA36" s="45"/>
      <c r="AB36" s="45"/>
    </row>
    <row r="37" spans="1:28" s="46" customFormat="1" ht="37.5" customHeight="1" x14ac:dyDescent="0.35">
      <c r="A37" s="199" t="str">
        <f t="shared" si="5"/>
        <v>Data sharing agreement and logs</v>
      </c>
      <c r="B37" s="192">
        <v>4.3</v>
      </c>
      <c r="C37" s="201" t="s">
        <v>144</v>
      </c>
      <c r="D37" s="28" t="s">
        <v>147</v>
      </c>
      <c r="E37" s="95" t="s">
        <v>151</v>
      </c>
      <c r="F37" s="67" t="str">
        <f>IF(ISBLANK('4. Data sharing agreement&amp;logs'!E12),"",'4. Data sharing agreement&amp;logs'!E12)</f>
        <v/>
      </c>
      <c r="G37" s="59" t="str">
        <f>IF(ISBLANK('4. Data sharing agreement&amp;logs'!F12),"",'4. Data sharing agreement&amp;logs'!F12)</f>
        <v/>
      </c>
      <c r="H37" s="59" t="str">
        <f>IF(ISBLANK('4. Data sharing agreement&amp;logs'!G12),"",'4. Data sharing agreement&amp;logs'!G12)</f>
        <v/>
      </c>
      <c r="I37" s="59" t="str">
        <f>IF(ISBLANK('4. Data sharing agreement&amp;logs'!H12),"",'4. Data sharing agreement&amp;logs'!H12)</f>
        <v/>
      </c>
      <c r="J37" s="59" t="str">
        <f>IF(ISBLANK('4. Data sharing agreement&amp;logs'!I12),"",'4. Data sharing agreement&amp;logs'!I12)</f>
        <v/>
      </c>
      <c r="K37" s="88" t="str">
        <f>IF(ISBLANK('4. Data sharing agreement&amp;logs'!J12),"",'4. Data sharing agreement&amp;logs'!J12)</f>
        <v/>
      </c>
      <c r="L37" s="44"/>
      <c r="M37" s="105"/>
      <c r="N37" s="25"/>
      <c r="O37" s="32"/>
      <c r="P37" s="44"/>
      <c r="Q37" s="45"/>
      <c r="R37" s="45"/>
      <c r="S37" s="45"/>
      <c r="T37" s="45"/>
      <c r="U37" s="45"/>
      <c r="V37" s="45"/>
      <c r="W37" s="45"/>
      <c r="X37" s="45"/>
      <c r="Y37" s="45"/>
      <c r="Z37" s="45"/>
      <c r="AA37" s="45"/>
      <c r="AB37" s="45"/>
    </row>
    <row r="38" spans="1:28" s="46" customFormat="1" ht="37.5" customHeight="1" x14ac:dyDescent="0.35">
      <c r="A38" s="199" t="str">
        <f t="shared" si="5"/>
        <v>Data sharing agreement and logs</v>
      </c>
      <c r="B38" s="193">
        <f t="shared" ref="B38:C42" si="8">B37</f>
        <v>4.3</v>
      </c>
      <c r="C38" s="202" t="str">
        <f t="shared" si="8"/>
        <v>There is a log or record of all data sharing agreements.</v>
      </c>
      <c r="D38" s="65" t="s">
        <v>148</v>
      </c>
      <c r="E38" s="92" t="s">
        <v>145</v>
      </c>
      <c r="F38" s="41" t="str">
        <f>IF(ISBLANK('4. Data sharing agreement&amp;logs'!E13),"",'4. Data sharing agreement&amp;logs'!E13)</f>
        <v/>
      </c>
      <c r="G38" s="40" t="str">
        <f>IF(ISBLANK('4. Data sharing agreement&amp;logs'!F13),"",'4. Data sharing agreement&amp;logs'!F13)</f>
        <v/>
      </c>
      <c r="H38" s="40" t="str">
        <f>IF(ISBLANK('4. Data sharing agreement&amp;logs'!G13),"",'4. Data sharing agreement&amp;logs'!G13)</f>
        <v/>
      </c>
      <c r="I38" s="40" t="str">
        <f>IF(ISBLANK('4. Data sharing agreement&amp;logs'!H13),"",'4. Data sharing agreement&amp;logs'!H13)</f>
        <v/>
      </c>
      <c r="J38" s="40" t="str">
        <f>IF(ISBLANK('4. Data sharing agreement&amp;logs'!I13),"",'4. Data sharing agreement&amp;logs'!I13)</f>
        <v/>
      </c>
      <c r="K38" s="70" t="str">
        <f>IF(ISBLANK('4. Data sharing agreement&amp;logs'!J13),"",'4. Data sharing agreement&amp;logs'!J13)</f>
        <v/>
      </c>
      <c r="L38" s="44"/>
      <c r="M38" s="105"/>
      <c r="N38" s="25"/>
      <c r="O38" s="32"/>
      <c r="P38" s="44"/>
      <c r="Q38" s="45"/>
      <c r="R38" s="45"/>
      <c r="S38" s="45"/>
      <c r="T38" s="45"/>
      <c r="U38" s="45"/>
      <c r="V38" s="45"/>
      <c r="W38" s="45"/>
      <c r="X38" s="45"/>
      <c r="Y38" s="45"/>
      <c r="Z38" s="45"/>
      <c r="AA38" s="45"/>
      <c r="AB38" s="45"/>
    </row>
    <row r="39" spans="1:28" s="46" customFormat="1" ht="37.5" customHeight="1" x14ac:dyDescent="0.35">
      <c r="A39" s="199" t="str">
        <f t="shared" si="5"/>
        <v>Data sharing agreement and logs</v>
      </c>
      <c r="B39" s="193">
        <f t="shared" si="8"/>
        <v>4.3</v>
      </c>
      <c r="C39" s="202" t="str">
        <f t="shared" si="8"/>
        <v>There is a log or record of all data sharing agreements.</v>
      </c>
      <c r="D39" s="65" t="s">
        <v>149</v>
      </c>
      <c r="E39" s="92" t="s">
        <v>152</v>
      </c>
      <c r="F39" s="41" t="str">
        <f>IF(ISBLANK('4. Data sharing agreement&amp;logs'!E14),"",'4. Data sharing agreement&amp;logs'!E14)</f>
        <v/>
      </c>
      <c r="G39" s="40" t="str">
        <f>IF(ISBLANK('4. Data sharing agreement&amp;logs'!F14),"",'4. Data sharing agreement&amp;logs'!F14)</f>
        <v/>
      </c>
      <c r="H39" s="40" t="str">
        <f>IF(ISBLANK('4. Data sharing agreement&amp;logs'!G14),"",'4. Data sharing agreement&amp;logs'!G14)</f>
        <v/>
      </c>
      <c r="I39" s="40" t="str">
        <f>IF(ISBLANK('4. Data sharing agreement&amp;logs'!H14),"",'4. Data sharing agreement&amp;logs'!H14)</f>
        <v/>
      </c>
      <c r="J39" s="40" t="str">
        <f>IF(ISBLANK('4. Data sharing agreement&amp;logs'!I14),"",'4. Data sharing agreement&amp;logs'!I14)</f>
        <v/>
      </c>
      <c r="K39" s="70" t="str">
        <f>IF(ISBLANK('4. Data sharing agreement&amp;logs'!J14),"",'4. Data sharing agreement&amp;logs'!J14)</f>
        <v/>
      </c>
      <c r="L39" s="44"/>
      <c r="M39" s="105"/>
      <c r="N39" s="25"/>
      <c r="O39" s="32"/>
      <c r="P39" s="44"/>
      <c r="Q39" s="45"/>
      <c r="R39" s="45"/>
      <c r="S39" s="45"/>
      <c r="T39" s="45"/>
      <c r="U39" s="45"/>
      <c r="V39" s="45"/>
      <c r="W39" s="45"/>
      <c r="X39" s="45"/>
      <c r="Y39" s="45"/>
      <c r="Z39" s="45"/>
      <c r="AA39" s="45"/>
      <c r="AB39" s="45"/>
    </row>
    <row r="40" spans="1:28" s="46" customFormat="1" ht="100.25" customHeight="1" x14ac:dyDescent="0.35">
      <c r="A40" s="199" t="str">
        <f t="shared" si="5"/>
        <v>Data sharing agreement and logs</v>
      </c>
      <c r="B40" s="193">
        <f t="shared" si="8"/>
        <v>4.3</v>
      </c>
      <c r="C40" s="202" t="str">
        <f t="shared" si="8"/>
        <v>There is a log or record of all data sharing agreements.</v>
      </c>
      <c r="D40" s="65" t="s">
        <v>150</v>
      </c>
      <c r="E40" s="93" t="s">
        <v>146</v>
      </c>
      <c r="F40" s="41" t="str">
        <f>IF(ISBLANK('4. Data sharing agreement&amp;logs'!E15),"",'4. Data sharing agreement&amp;logs'!E15)</f>
        <v/>
      </c>
      <c r="G40" s="40" t="str">
        <f>IF(ISBLANK('4. Data sharing agreement&amp;logs'!F15),"",'4. Data sharing agreement&amp;logs'!F15)</f>
        <v/>
      </c>
      <c r="H40" s="40" t="str">
        <f>IF(ISBLANK('4. Data sharing agreement&amp;logs'!G15),"",'4. Data sharing agreement&amp;logs'!G15)</f>
        <v/>
      </c>
      <c r="I40" s="40" t="str">
        <f>IF(ISBLANK('4. Data sharing agreement&amp;logs'!H15),"",'4. Data sharing agreement&amp;logs'!H15)</f>
        <v/>
      </c>
      <c r="J40" s="40" t="str">
        <f>IF(ISBLANK('4. Data sharing agreement&amp;logs'!I15),"",'4. Data sharing agreement&amp;logs'!I15)</f>
        <v/>
      </c>
      <c r="K40" s="70" t="str">
        <f>IF(ISBLANK('4. Data sharing agreement&amp;logs'!J15),"",'4. Data sharing agreement&amp;logs'!J15)</f>
        <v/>
      </c>
      <c r="L40" s="44"/>
      <c r="M40" s="105"/>
      <c r="N40" s="25"/>
      <c r="O40" s="32"/>
      <c r="P40" s="44"/>
      <c r="Q40" s="45"/>
      <c r="R40" s="45"/>
      <c r="S40" s="45"/>
      <c r="T40" s="45"/>
      <c r="U40" s="45"/>
      <c r="V40" s="45"/>
      <c r="W40" s="45"/>
      <c r="X40" s="45"/>
      <c r="Y40" s="45"/>
      <c r="Z40" s="45"/>
      <c r="AA40" s="45"/>
      <c r="AB40" s="45"/>
    </row>
    <row r="41" spans="1:28" s="46" customFormat="1" ht="100.5" customHeight="1" x14ac:dyDescent="0.35">
      <c r="A41" s="199" t="str">
        <f t="shared" si="5"/>
        <v>Data sharing agreement and logs</v>
      </c>
      <c r="B41" s="193">
        <f t="shared" si="8"/>
        <v>4.3</v>
      </c>
      <c r="C41" s="202" t="str">
        <f t="shared" si="8"/>
        <v>There is a log or record of all data sharing agreements.</v>
      </c>
      <c r="D41" s="65" t="s">
        <v>237</v>
      </c>
      <c r="E41" s="92" t="s">
        <v>239</v>
      </c>
      <c r="F41" s="41" t="str">
        <f>IF(ISBLANK('4. Data sharing agreement&amp;logs'!E16),"",'4. Data sharing agreement&amp;logs'!E16)</f>
        <v/>
      </c>
      <c r="G41" s="40" t="str">
        <f>IF(ISBLANK('4. Data sharing agreement&amp;logs'!F16),"",'4. Data sharing agreement&amp;logs'!F16)</f>
        <v/>
      </c>
      <c r="H41" s="40" t="str">
        <f>IF(ISBLANK('4. Data sharing agreement&amp;logs'!G16),"",'4. Data sharing agreement&amp;logs'!G16)</f>
        <v/>
      </c>
      <c r="I41" s="40" t="str">
        <f>IF(ISBLANK('4. Data sharing agreement&amp;logs'!H16),"",'4. Data sharing agreement&amp;logs'!H16)</f>
        <v/>
      </c>
      <c r="J41" s="40" t="str">
        <f>IF(ISBLANK('4. Data sharing agreement&amp;logs'!I16),"",'4. Data sharing agreement&amp;logs'!I16)</f>
        <v/>
      </c>
      <c r="K41" s="70" t="str">
        <f>IF(ISBLANK('4. Data sharing agreement&amp;logs'!J16),"",'4. Data sharing agreement&amp;logs'!J16)</f>
        <v/>
      </c>
      <c r="L41" s="44"/>
      <c r="M41" s="105"/>
      <c r="N41" s="25"/>
      <c r="O41" s="32"/>
      <c r="P41" s="44"/>
      <c r="Q41" s="45"/>
      <c r="R41" s="45"/>
      <c r="S41" s="45"/>
      <c r="T41" s="45"/>
      <c r="U41" s="45"/>
      <c r="V41" s="45"/>
      <c r="W41" s="45"/>
      <c r="X41" s="45"/>
      <c r="Y41" s="45"/>
      <c r="Z41" s="45"/>
      <c r="AA41" s="45"/>
      <c r="AB41" s="45"/>
    </row>
    <row r="42" spans="1:28" s="46" customFormat="1" ht="80" customHeight="1" thickBot="1" x14ac:dyDescent="0.4">
      <c r="A42" s="199" t="str">
        <f t="shared" si="5"/>
        <v>Data sharing agreement and logs</v>
      </c>
      <c r="B42" s="194">
        <f t="shared" si="8"/>
        <v>4.3</v>
      </c>
      <c r="C42" s="203" t="str">
        <f t="shared" si="8"/>
        <v>There is a log or record of all data sharing agreements.</v>
      </c>
      <c r="D42" s="64" t="s">
        <v>238</v>
      </c>
      <c r="E42" s="103" t="s">
        <v>240</v>
      </c>
      <c r="F42" s="69" t="str">
        <f>IF(ISBLANK('4. Data sharing agreement&amp;logs'!E17),"",'4. Data sharing agreement&amp;logs'!E17)</f>
        <v/>
      </c>
      <c r="G42" s="60" t="str">
        <f>IF(ISBLANK('4. Data sharing agreement&amp;logs'!F17),"",'4. Data sharing agreement&amp;logs'!F17)</f>
        <v/>
      </c>
      <c r="H42" s="60" t="str">
        <f>IF(ISBLANK('4. Data sharing agreement&amp;logs'!G17),"",'4. Data sharing agreement&amp;logs'!G17)</f>
        <v/>
      </c>
      <c r="I42" s="60" t="str">
        <f>IF(ISBLANK('4. Data sharing agreement&amp;logs'!H17),"",'4. Data sharing agreement&amp;logs'!H17)</f>
        <v/>
      </c>
      <c r="J42" s="60" t="str">
        <f>IF(ISBLANK('4. Data sharing agreement&amp;logs'!I17),"",'4. Data sharing agreement&amp;logs'!I17)</f>
        <v/>
      </c>
      <c r="K42" s="89" t="str">
        <f>IF(ISBLANK('4. Data sharing agreement&amp;logs'!J17),"",'4. Data sharing agreement&amp;logs'!J17)</f>
        <v/>
      </c>
      <c r="L42" s="44"/>
      <c r="M42" s="105"/>
      <c r="N42" s="25"/>
      <c r="O42" s="32"/>
      <c r="P42" s="44"/>
      <c r="Q42" s="45"/>
      <c r="R42" s="45"/>
      <c r="S42" s="45"/>
      <c r="T42" s="45"/>
      <c r="U42" s="45"/>
      <c r="V42" s="45"/>
      <c r="W42" s="45"/>
      <c r="X42" s="45"/>
      <c r="Y42" s="45"/>
      <c r="Z42" s="45"/>
      <c r="AA42" s="45"/>
      <c r="AB42" s="45"/>
    </row>
    <row r="43" spans="1:28" s="46" customFormat="1" ht="45" x14ac:dyDescent="0.35">
      <c r="A43" s="199" t="str">
        <f t="shared" si="5"/>
        <v>Data sharing agreement and logs</v>
      </c>
      <c r="B43" s="192">
        <v>4.4000000000000004</v>
      </c>
      <c r="C43" s="201" t="s">
        <v>160</v>
      </c>
      <c r="D43" s="28" t="s">
        <v>165</v>
      </c>
      <c r="E43" s="95" t="s">
        <v>161</v>
      </c>
      <c r="F43" s="67" t="str">
        <f>IF(ISBLANK('4. Data sharing agreement&amp;logs'!E18),"",'4. Data sharing agreement&amp;logs'!E18)</f>
        <v/>
      </c>
      <c r="G43" s="59" t="str">
        <f>IF(ISBLANK('4. Data sharing agreement&amp;logs'!F18),"",'4. Data sharing agreement&amp;logs'!F18)</f>
        <v/>
      </c>
      <c r="H43" s="59" t="str">
        <f>IF(ISBLANK('4. Data sharing agreement&amp;logs'!G18),"",'4. Data sharing agreement&amp;logs'!G18)</f>
        <v/>
      </c>
      <c r="I43" s="59" t="str">
        <f>IF(ISBLANK('4. Data sharing agreement&amp;logs'!H18),"",'4. Data sharing agreement&amp;logs'!H18)</f>
        <v/>
      </c>
      <c r="J43" s="59" t="str">
        <f>IF(ISBLANK('4. Data sharing agreement&amp;logs'!I18),"",'4. Data sharing agreement&amp;logs'!I18)</f>
        <v/>
      </c>
      <c r="K43" s="88" t="str">
        <f>IF(ISBLANK('4. Data sharing agreement&amp;logs'!J18),"",'4. Data sharing agreement&amp;logs'!J18)</f>
        <v/>
      </c>
      <c r="L43" s="44"/>
      <c r="M43" s="105"/>
      <c r="N43" s="25"/>
      <c r="O43" s="32"/>
      <c r="P43" s="44"/>
      <c r="Q43" s="45"/>
      <c r="R43" s="45"/>
      <c r="S43" s="45"/>
      <c r="T43" s="45"/>
      <c r="U43" s="45"/>
      <c r="V43" s="45"/>
      <c r="W43" s="45"/>
      <c r="X43" s="45"/>
      <c r="Y43" s="45"/>
      <c r="Z43" s="45"/>
      <c r="AA43" s="45"/>
      <c r="AB43" s="45"/>
    </row>
    <row r="44" spans="1:28" s="46" customFormat="1" ht="38.5" customHeight="1" x14ac:dyDescent="0.35">
      <c r="A44" s="199" t="str">
        <f t="shared" ref="A44:C46" si="9">A43</f>
        <v>Data sharing agreement and logs</v>
      </c>
      <c r="B44" s="193">
        <f t="shared" si="9"/>
        <v>4.4000000000000004</v>
      </c>
      <c r="C44" s="202" t="str">
        <f t="shared" si="9"/>
        <v>Data sharing agreements are reviewed on a regular basis.</v>
      </c>
      <c r="D44" s="65" t="s">
        <v>166</v>
      </c>
      <c r="E44" s="92" t="s">
        <v>162</v>
      </c>
      <c r="F44" s="41" t="str">
        <f>IF(ISBLANK('4. Data sharing agreement&amp;logs'!E19),"",'4. Data sharing agreement&amp;logs'!E19)</f>
        <v/>
      </c>
      <c r="G44" s="40" t="str">
        <f>IF(ISBLANK('4. Data sharing agreement&amp;logs'!F19),"",'4. Data sharing agreement&amp;logs'!F19)</f>
        <v/>
      </c>
      <c r="H44" s="40" t="str">
        <f>IF(ISBLANK('4. Data sharing agreement&amp;logs'!G19),"",'4. Data sharing agreement&amp;logs'!G19)</f>
        <v/>
      </c>
      <c r="I44" s="40" t="str">
        <f>IF(ISBLANK('4. Data sharing agreement&amp;logs'!H19),"",'4. Data sharing agreement&amp;logs'!H19)</f>
        <v/>
      </c>
      <c r="J44" s="40" t="str">
        <f>IF(ISBLANK('4. Data sharing agreement&amp;logs'!I19),"",'4. Data sharing agreement&amp;logs'!I19)</f>
        <v/>
      </c>
      <c r="K44" s="70" t="str">
        <f>IF(ISBLANK('4. Data sharing agreement&amp;logs'!J19),"",'4. Data sharing agreement&amp;logs'!J19)</f>
        <v/>
      </c>
      <c r="L44" s="44"/>
      <c r="M44" s="105"/>
      <c r="N44" s="25"/>
      <c r="O44" s="32"/>
      <c r="P44" s="44"/>
      <c r="Q44" s="45"/>
      <c r="R44" s="45"/>
      <c r="S44" s="45"/>
      <c r="T44" s="45"/>
      <c r="U44" s="45"/>
      <c r="V44" s="45"/>
      <c r="W44" s="45"/>
      <c r="X44" s="45"/>
      <c r="Y44" s="45"/>
      <c r="Z44" s="45"/>
      <c r="AA44" s="45"/>
      <c r="AB44" s="45"/>
    </row>
    <row r="45" spans="1:28" s="46" customFormat="1" ht="75" x14ac:dyDescent="0.35">
      <c r="A45" s="199" t="str">
        <f t="shared" si="9"/>
        <v>Data sharing agreement and logs</v>
      </c>
      <c r="B45" s="193">
        <f t="shared" si="9"/>
        <v>4.4000000000000004</v>
      </c>
      <c r="C45" s="202" t="str">
        <f t="shared" si="9"/>
        <v>Data sharing agreements are reviewed on a regular basis.</v>
      </c>
      <c r="D45" s="65" t="s">
        <v>167</v>
      </c>
      <c r="E45" s="94" t="s">
        <v>163</v>
      </c>
      <c r="F45" s="41" t="str">
        <f>IF(ISBLANK('4. Data sharing agreement&amp;logs'!E20),"",'4. Data sharing agreement&amp;logs'!E20)</f>
        <v/>
      </c>
      <c r="G45" s="40" t="str">
        <f>IF(ISBLANK('4. Data sharing agreement&amp;logs'!F20),"",'4. Data sharing agreement&amp;logs'!F20)</f>
        <v/>
      </c>
      <c r="H45" s="40" t="str">
        <f>IF(ISBLANK('4. Data sharing agreement&amp;logs'!G20),"",'4. Data sharing agreement&amp;logs'!G20)</f>
        <v/>
      </c>
      <c r="I45" s="40" t="str">
        <f>IF(ISBLANK('4. Data sharing agreement&amp;logs'!H20),"",'4. Data sharing agreement&amp;logs'!H20)</f>
        <v/>
      </c>
      <c r="J45" s="40" t="str">
        <f>IF(ISBLANK('4. Data sharing agreement&amp;logs'!I20),"",'4. Data sharing agreement&amp;logs'!I20)</f>
        <v/>
      </c>
      <c r="K45" s="70" t="str">
        <f>IF(ISBLANK('4. Data sharing agreement&amp;logs'!J20),"",'4. Data sharing agreement&amp;logs'!J20)</f>
        <v/>
      </c>
      <c r="L45" s="44"/>
      <c r="M45" s="105"/>
      <c r="N45" s="25"/>
      <c r="O45" s="32"/>
      <c r="P45" s="44"/>
      <c r="Q45" s="45"/>
      <c r="R45" s="45"/>
      <c r="S45" s="45"/>
      <c r="T45" s="45"/>
      <c r="U45" s="45"/>
      <c r="V45" s="45"/>
      <c r="W45" s="45"/>
      <c r="X45" s="45"/>
      <c r="Y45" s="45"/>
      <c r="Z45" s="45"/>
      <c r="AA45" s="45"/>
      <c r="AB45" s="45"/>
    </row>
    <row r="46" spans="1:28" s="46" customFormat="1" ht="55.5" customHeight="1" thickBot="1" x14ac:dyDescent="0.4">
      <c r="A46" s="200" t="str">
        <f t="shared" si="9"/>
        <v>Data sharing agreement and logs</v>
      </c>
      <c r="B46" s="194">
        <f t="shared" si="9"/>
        <v>4.4000000000000004</v>
      </c>
      <c r="C46" s="203" t="str">
        <f t="shared" si="9"/>
        <v>Data sharing agreements are reviewed on a regular basis.</v>
      </c>
      <c r="D46" s="64" t="s">
        <v>168</v>
      </c>
      <c r="E46" s="96" t="s">
        <v>164</v>
      </c>
      <c r="F46" s="69" t="str">
        <f>IF(ISBLANK('4. Data sharing agreement&amp;logs'!E21),"",'4. Data sharing agreement&amp;logs'!E21)</f>
        <v/>
      </c>
      <c r="G46" s="60" t="str">
        <f>IF(ISBLANK('4. Data sharing agreement&amp;logs'!F21),"",'4. Data sharing agreement&amp;logs'!F21)</f>
        <v/>
      </c>
      <c r="H46" s="60" t="str">
        <f>IF(ISBLANK('4. Data sharing agreement&amp;logs'!G21),"",'4. Data sharing agreement&amp;logs'!G21)</f>
        <v/>
      </c>
      <c r="I46" s="60" t="str">
        <f>IF(ISBLANK('4. Data sharing agreement&amp;logs'!H21),"",'4. Data sharing agreement&amp;logs'!H21)</f>
        <v/>
      </c>
      <c r="J46" s="60" t="str">
        <f>IF(ISBLANK('4. Data sharing agreement&amp;logs'!I21),"",'4. Data sharing agreement&amp;logs'!I21)</f>
        <v/>
      </c>
      <c r="K46" s="89" t="str">
        <f>IF(ISBLANK('4. Data sharing agreement&amp;logs'!J21),"",'4. Data sharing agreement&amp;logs'!J21)</f>
        <v/>
      </c>
      <c r="L46" s="44"/>
      <c r="M46" s="105"/>
      <c r="N46" s="25"/>
      <c r="O46" s="32"/>
      <c r="P46" s="44"/>
      <c r="Q46" s="45"/>
      <c r="R46" s="45"/>
      <c r="S46" s="45"/>
      <c r="T46" s="45"/>
      <c r="U46" s="45"/>
      <c r="V46" s="45"/>
      <c r="W46" s="45"/>
      <c r="X46" s="45"/>
      <c r="Y46" s="45"/>
      <c r="Z46" s="45"/>
      <c r="AA46" s="45"/>
      <c r="AB46" s="45"/>
    </row>
    <row r="47" spans="1:28" ht="49.25" customHeight="1" x14ac:dyDescent="0.3">
      <c r="A47" s="210" t="s">
        <v>183</v>
      </c>
      <c r="B47" s="192">
        <v>5.0999999999999996</v>
      </c>
      <c r="C47" s="201" t="s">
        <v>170</v>
      </c>
      <c r="D47" s="28" t="s">
        <v>35</v>
      </c>
      <c r="E47" s="71" t="s">
        <v>173</v>
      </c>
      <c r="F47" s="67" t="str">
        <f>IF(ISBLANK('5. Accuracy quality retention'!E2),"",'5. Accuracy quality retention'!E2)</f>
        <v/>
      </c>
      <c r="G47" s="67" t="str">
        <f>IF(ISBLANK('5. Accuracy quality retention'!F2),"",'5. Accuracy quality retention'!F2)</f>
        <v/>
      </c>
      <c r="H47" s="67" t="str">
        <f>IF(ISBLANK('5. Accuracy quality retention'!G2),"",'5. Accuracy quality retention'!G2)</f>
        <v/>
      </c>
      <c r="I47" s="67" t="str">
        <f>IF(ISBLANK('5. Accuracy quality retention'!H2),"",'5. Accuracy quality retention'!H2)</f>
        <v/>
      </c>
      <c r="J47" s="67" t="str">
        <f>IF(ISBLANK('5. Accuracy quality retention'!I2),"",'5. Accuracy quality retention'!I2)</f>
        <v/>
      </c>
      <c r="K47" s="68" t="str">
        <f>IF(ISBLANK('5. Accuracy quality retention'!J2),"",'5. Accuracy quality retention'!J2)</f>
        <v/>
      </c>
      <c r="L47" s="44"/>
      <c r="M47" s="105"/>
      <c r="N47" s="25"/>
      <c r="O47" s="32"/>
      <c r="P47" s="44"/>
    </row>
    <row r="48" spans="1:28" ht="45" x14ac:dyDescent="0.3">
      <c r="A48" s="211" t="str">
        <f t="shared" ref="A48:A53" si="10">A47</f>
        <v>Information accuracy, quality and retention</v>
      </c>
      <c r="B48" s="193">
        <f t="shared" ref="B48:C52" si="11">B47</f>
        <v>5.0999999999999996</v>
      </c>
      <c r="C48" s="202" t="str">
        <f t="shared" si="11"/>
        <v>There are controls in place to ensure that the information shared is adequate for the purpose, accurate and of appropriate quality.</v>
      </c>
      <c r="D48" s="65" t="s">
        <v>36</v>
      </c>
      <c r="E48" s="72" t="s">
        <v>174</v>
      </c>
      <c r="F48" s="41" t="str">
        <f>IF(ISBLANK('5. Accuracy quality retention'!E3),"",'5. Accuracy quality retention'!E3)</f>
        <v/>
      </c>
      <c r="G48" s="41" t="str">
        <f>IF(ISBLANK('5. Accuracy quality retention'!F3),"",'5. Accuracy quality retention'!F3)</f>
        <v/>
      </c>
      <c r="H48" s="41" t="str">
        <f>IF(ISBLANK('5. Accuracy quality retention'!G3),"",'5. Accuracy quality retention'!G3)</f>
        <v/>
      </c>
      <c r="I48" s="41" t="str">
        <f>IF(ISBLANK('5. Accuracy quality retention'!H3),"",'5. Accuracy quality retention'!H3)</f>
        <v/>
      </c>
      <c r="J48" s="41" t="str">
        <f>IF(ISBLANK('5. Accuracy quality retention'!I3),"",'5. Accuracy quality retention'!I3)</f>
        <v/>
      </c>
      <c r="K48" s="108" t="str">
        <f>IF(ISBLANK('5. Accuracy quality retention'!J3),"",'5. Accuracy quality retention'!J3)</f>
        <v/>
      </c>
      <c r="L48" s="44"/>
      <c r="M48" s="105"/>
      <c r="N48" s="25"/>
      <c r="O48" s="32"/>
      <c r="P48" s="44"/>
    </row>
    <row r="49" spans="1:28" ht="30" x14ac:dyDescent="0.3">
      <c r="A49" s="211" t="str">
        <f t="shared" si="10"/>
        <v>Information accuracy, quality and retention</v>
      </c>
      <c r="B49" s="193">
        <f t="shared" si="11"/>
        <v>5.0999999999999996</v>
      </c>
      <c r="C49" s="202" t="str">
        <f t="shared" si="11"/>
        <v>There are controls in place to ensure that the information shared is adequate for the purpose, accurate and of appropriate quality.</v>
      </c>
      <c r="D49" s="65" t="s">
        <v>37</v>
      </c>
      <c r="E49" s="72" t="s">
        <v>175</v>
      </c>
      <c r="F49" s="41" t="str">
        <f>IF(ISBLANK('5. Accuracy quality retention'!E4),"",'5. Accuracy quality retention'!E4)</f>
        <v/>
      </c>
      <c r="G49" s="41" t="str">
        <f>IF(ISBLANK('5. Accuracy quality retention'!F4),"",'5. Accuracy quality retention'!F4)</f>
        <v/>
      </c>
      <c r="H49" s="41" t="str">
        <f>IF(ISBLANK('5. Accuracy quality retention'!G4),"",'5. Accuracy quality retention'!G4)</f>
        <v/>
      </c>
      <c r="I49" s="41" t="str">
        <f>IF(ISBLANK('5. Accuracy quality retention'!H4),"",'5. Accuracy quality retention'!H4)</f>
        <v/>
      </c>
      <c r="J49" s="41" t="str">
        <f>IF(ISBLANK('5. Accuracy quality retention'!I4),"",'5. Accuracy quality retention'!I4)</f>
        <v/>
      </c>
      <c r="K49" s="108" t="str">
        <f>IF(ISBLANK('5. Accuracy quality retention'!J4),"",'5. Accuracy quality retention'!J4)</f>
        <v/>
      </c>
      <c r="L49" s="44"/>
      <c r="M49" s="105"/>
      <c r="N49" s="25"/>
      <c r="O49" s="32"/>
      <c r="P49" s="44"/>
    </row>
    <row r="50" spans="1:28" ht="30" x14ac:dyDescent="0.3">
      <c r="A50" s="211" t="str">
        <f t="shared" si="10"/>
        <v>Information accuracy, quality and retention</v>
      </c>
      <c r="B50" s="193">
        <f t="shared" si="11"/>
        <v>5.0999999999999996</v>
      </c>
      <c r="C50" s="202" t="str">
        <f t="shared" si="11"/>
        <v>There are controls in place to ensure that the information shared is adequate for the purpose, accurate and of appropriate quality.</v>
      </c>
      <c r="D50" s="65" t="s">
        <v>38</v>
      </c>
      <c r="E50" s="72" t="s">
        <v>176</v>
      </c>
      <c r="F50" s="41" t="str">
        <f>IF(ISBLANK('5. Accuracy quality retention'!E5),"",'5. Accuracy quality retention'!E5)</f>
        <v/>
      </c>
      <c r="G50" s="41" t="str">
        <f>IF(ISBLANK('5. Accuracy quality retention'!F5),"",'5. Accuracy quality retention'!F5)</f>
        <v/>
      </c>
      <c r="H50" s="41" t="str">
        <f>IF(ISBLANK('5. Accuracy quality retention'!G5),"",'5. Accuracy quality retention'!G5)</f>
        <v/>
      </c>
      <c r="I50" s="41" t="str">
        <f>IF(ISBLANK('5. Accuracy quality retention'!H5),"",'5. Accuracy quality retention'!H5)</f>
        <v/>
      </c>
      <c r="J50" s="41" t="str">
        <f>IF(ISBLANK('5. Accuracy quality retention'!I5),"",'5. Accuracy quality retention'!I5)</f>
        <v/>
      </c>
      <c r="K50" s="108" t="str">
        <f>IF(ISBLANK('5. Accuracy quality retention'!J5),"",'5. Accuracy quality retention'!J5)</f>
        <v/>
      </c>
      <c r="L50" s="44"/>
      <c r="M50" s="105"/>
      <c r="N50" s="25"/>
      <c r="O50" s="32"/>
      <c r="P50" s="44"/>
    </row>
    <row r="51" spans="1:28" s="49" customFormat="1" ht="30" x14ac:dyDescent="0.3">
      <c r="A51" s="211" t="str">
        <f t="shared" si="10"/>
        <v>Information accuracy, quality and retention</v>
      </c>
      <c r="B51" s="193">
        <f t="shared" si="11"/>
        <v>5.0999999999999996</v>
      </c>
      <c r="C51" s="202" t="str">
        <f t="shared" si="11"/>
        <v>There are controls in place to ensure that the information shared is adequate for the purpose, accurate and of appropriate quality.</v>
      </c>
      <c r="D51" s="65" t="s">
        <v>171</v>
      </c>
      <c r="E51" s="72" t="s">
        <v>177</v>
      </c>
      <c r="F51" s="41" t="str">
        <f>IF(ISBLANK('5. Accuracy quality retention'!E6),"",'5. Accuracy quality retention'!E6)</f>
        <v/>
      </c>
      <c r="G51" s="41" t="str">
        <f>IF(ISBLANK('5. Accuracy quality retention'!F6),"",'5. Accuracy quality retention'!F6)</f>
        <v/>
      </c>
      <c r="H51" s="41" t="str">
        <f>IF(ISBLANK('5. Accuracy quality retention'!G6),"",'5. Accuracy quality retention'!G6)</f>
        <v/>
      </c>
      <c r="I51" s="41" t="str">
        <f>IF(ISBLANK('5. Accuracy quality retention'!H6),"",'5. Accuracy quality retention'!H6)</f>
        <v/>
      </c>
      <c r="J51" s="41" t="str">
        <f>IF(ISBLANK('5. Accuracy quality retention'!I6),"",'5. Accuracy quality retention'!I6)</f>
        <v/>
      </c>
      <c r="K51" s="108" t="str">
        <f>IF(ISBLANK('5. Accuracy quality retention'!J6),"",'5. Accuracy quality retention'!J6)</f>
        <v/>
      </c>
      <c r="L51" s="47"/>
      <c r="M51" s="105"/>
      <c r="N51" s="25"/>
      <c r="O51" s="32"/>
      <c r="P51" s="47"/>
      <c r="Q51" s="48"/>
      <c r="R51" s="48"/>
      <c r="S51" s="48"/>
      <c r="T51" s="48"/>
      <c r="U51" s="48"/>
      <c r="V51" s="48"/>
      <c r="W51" s="48"/>
      <c r="X51" s="48"/>
      <c r="Y51" s="48"/>
      <c r="Z51" s="48"/>
      <c r="AA51" s="48"/>
      <c r="AB51" s="48"/>
    </row>
    <row r="52" spans="1:28" s="49" customFormat="1" ht="60.5" thickBot="1" x14ac:dyDescent="0.35">
      <c r="A52" s="211" t="str">
        <f t="shared" si="10"/>
        <v>Information accuracy, quality and retention</v>
      </c>
      <c r="B52" s="194">
        <f t="shared" si="11"/>
        <v>5.0999999999999996</v>
      </c>
      <c r="C52" s="203" t="str">
        <f t="shared" si="11"/>
        <v>There are controls in place to ensure that the information shared is adequate for the purpose, accurate and of appropriate quality.</v>
      </c>
      <c r="D52" s="64" t="s">
        <v>172</v>
      </c>
      <c r="E52" s="73" t="s">
        <v>178</v>
      </c>
      <c r="F52" s="69" t="str">
        <f>IF(ISBLANK('5. Accuracy quality retention'!E7),"",'5. Accuracy quality retention'!E7)</f>
        <v/>
      </c>
      <c r="G52" s="69" t="str">
        <f>IF(ISBLANK('5. Accuracy quality retention'!F7),"",'5. Accuracy quality retention'!F7)</f>
        <v/>
      </c>
      <c r="H52" s="69" t="str">
        <f>IF(ISBLANK('5. Accuracy quality retention'!G7),"",'5. Accuracy quality retention'!G7)</f>
        <v/>
      </c>
      <c r="I52" s="69" t="str">
        <f>IF(ISBLANK('5. Accuracy quality retention'!H7),"",'5. Accuracy quality retention'!H7)</f>
        <v/>
      </c>
      <c r="J52" s="69" t="str">
        <f>IF(ISBLANK('5. Accuracy quality retention'!I7),"",'5. Accuracy quality retention'!I7)</f>
        <v/>
      </c>
      <c r="K52" s="109" t="str">
        <f>IF(ISBLANK('5. Accuracy quality retention'!J7),"",'5. Accuracy quality retention'!J7)</f>
        <v/>
      </c>
      <c r="L52" s="47"/>
      <c r="M52" s="105"/>
      <c r="N52" s="25"/>
      <c r="O52" s="32"/>
      <c r="P52" s="47"/>
      <c r="Q52" s="48"/>
      <c r="R52" s="48"/>
      <c r="S52" s="48"/>
      <c r="T52" s="48"/>
      <c r="U52" s="48"/>
      <c r="V52" s="48"/>
      <c r="W52" s="48"/>
      <c r="X52" s="48"/>
      <c r="Y52" s="48"/>
      <c r="Z52" s="48"/>
      <c r="AA52" s="48"/>
      <c r="AB52" s="48"/>
    </row>
    <row r="53" spans="1:28" s="49" customFormat="1" ht="49.25" customHeight="1" x14ac:dyDescent="0.3">
      <c r="A53" s="211" t="str">
        <f t="shared" si="10"/>
        <v>Information accuracy, quality and retention</v>
      </c>
      <c r="B53" s="204">
        <v>5.2</v>
      </c>
      <c r="C53" s="207" t="s">
        <v>179</v>
      </c>
      <c r="D53" s="113" t="s">
        <v>39</v>
      </c>
      <c r="E53" s="114" t="s">
        <v>180</v>
      </c>
      <c r="F53" s="67" t="str">
        <f>IF(ISBLANK('5. Accuracy quality retention'!E8),"",'5. Accuracy quality retention'!E8)</f>
        <v/>
      </c>
      <c r="G53" s="67" t="str">
        <f>IF(ISBLANK('5. Accuracy quality retention'!F8),"",'5. Accuracy quality retention'!F8)</f>
        <v/>
      </c>
      <c r="H53" s="67" t="str">
        <f>IF(ISBLANK('5. Accuracy quality retention'!G8),"",'5. Accuracy quality retention'!G8)</f>
        <v/>
      </c>
      <c r="I53" s="67" t="str">
        <f>IF(ISBLANK('5. Accuracy quality retention'!H8),"",'5. Accuracy quality retention'!H8)</f>
        <v/>
      </c>
      <c r="J53" s="67" t="str">
        <f>IF(ISBLANK('5. Accuracy quality retention'!I8),"",'5. Accuracy quality retention'!I8)</f>
        <v/>
      </c>
      <c r="K53" s="68" t="str">
        <f>IF(ISBLANK('5. Accuracy quality retention'!J8),"",'5. Accuracy quality retention'!J8)</f>
        <v/>
      </c>
      <c r="L53" s="47"/>
      <c r="M53" s="105"/>
      <c r="N53" s="25"/>
      <c r="O53" s="32"/>
      <c r="P53" s="47"/>
      <c r="Q53" s="48"/>
      <c r="R53" s="48"/>
      <c r="S53" s="48"/>
      <c r="T53" s="48"/>
      <c r="U53" s="48"/>
      <c r="V53" s="48"/>
      <c r="W53" s="48"/>
      <c r="X53" s="48"/>
      <c r="Y53" s="48"/>
      <c r="Z53" s="48"/>
      <c r="AA53" s="48"/>
      <c r="AB53" s="48"/>
    </row>
    <row r="54" spans="1:28" s="49" customFormat="1" ht="30" x14ac:dyDescent="0.3">
      <c r="A54" s="211" t="str">
        <f t="shared" ref="A54:C55" si="12">A53</f>
        <v>Information accuracy, quality and retention</v>
      </c>
      <c r="B54" s="205">
        <f t="shared" si="12"/>
        <v>5.2</v>
      </c>
      <c r="C54" s="208" t="str">
        <f t="shared" si="12"/>
        <v>There are controls in place to ensure that the information shared is not retained for longer than necessary by all parties.</v>
      </c>
      <c r="D54" s="98" t="s">
        <v>40</v>
      </c>
      <c r="E54" s="99" t="s">
        <v>181</v>
      </c>
      <c r="F54" s="41" t="str">
        <f>IF(ISBLANK('5. Accuracy quality retention'!E9),"",'5. Accuracy quality retention'!E9)</f>
        <v/>
      </c>
      <c r="G54" s="41" t="str">
        <f>IF(ISBLANK('5. Accuracy quality retention'!F9),"",'5. Accuracy quality retention'!F9)</f>
        <v/>
      </c>
      <c r="H54" s="41" t="str">
        <f>IF(ISBLANK('5. Accuracy quality retention'!G9),"",'5. Accuracy quality retention'!G9)</f>
        <v/>
      </c>
      <c r="I54" s="41" t="str">
        <f>IF(ISBLANK('5. Accuracy quality retention'!H9),"",'5. Accuracy quality retention'!H9)</f>
        <v/>
      </c>
      <c r="J54" s="41" t="str">
        <f>IF(ISBLANK('5. Accuracy quality retention'!I9),"",'5. Accuracy quality retention'!I9)</f>
        <v/>
      </c>
      <c r="K54" s="108" t="str">
        <f>IF(ISBLANK('5. Accuracy quality retention'!J9),"",'5. Accuracy quality retention'!J9)</f>
        <v/>
      </c>
      <c r="L54" s="47"/>
      <c r="M54" s="105"/>
      <c r="N54" s="25"/>
      <c r="O54" s="32"/>
      <c r="P54" s="47"/>
      <c r="Q54" s="48"/>
      <c r="R54" s="48"/>
      <c r="S54" s="48"/>
      <c r="T54" s="48"/>
      <c r="U54" s="48"/>
      <c r="V54" s="48"/>
      <c r="W54" s="48"/>
      <c r="X54" s="48"/>
      <c r="Y54" s="48"/>
      <c r="Z54" s="48"/>
      <c r="AA54" s="48"/>
      <c r="AB54" s="48"/>
    </row>
    <row r="55" spans="1:28" s="49" customFormat="1" ht="75.5" thickBot="1" x14ac:dyDescent="0.35">
      <c r="A55" s="212" t="str">
        <f t="shared" si="12"/>
        <v>Information accuracy, quality and retention</v>
      </c>
      <c r="B55" s="206">
        <f t="shared" si="12"/>
        <v>5.2</v>
      </c>
      <c r="C55" s="209" t="str">
        <f t="shared" si="12"/>
        <v>There are controls in place to ensure that the information shared is not retained for longer than necessary by all parties.</v>
      </c>
      <c r="D55" s="111" t="s">
        <v>86</v>
      </c>
      <c r="E55" s="112" t="s">
        <v>182</v>
      </c>
      <c r="F55" s="69" t="str">
        <f>IF(ISBLANK('5. Accuracy quality retention'!E10),"",'5. Accuracy quality retention'!E10)</f>
        <v/>
      </c>
      <c r="G55" s="69" t="str">
        <f>IF(ISBLANK('5. Accuracy quality retention'!F10),"",'5. Accuracy quality retention'!F10)</f>
        <v/>
      </c>
      <c r="H55" s="69" t="str">
        <f>IF(ISBLANK('5. Accuracy quality retention'!G10),"",'5. Accuracy quality retention'!G10)</f>
        <v/>
      </c>
      <c r="I55" s="69" t="str">
        <f>IF(ISBLANK('5. Accuracy quality retention'!H10),"",'5. Accuracy quality retention'!H10)</f>
        <v/>
      </c>
      <c r="J55" s="69" t="str">
        <f>IF(ISBLANK('5. Accuracy quality retention'!I10),"",'5. Accuracy quality retention'!I10)</f>
        <v/>
      </c>
      <c r="K55" s="109" t="str">
        <f>IF(ISBLANK('5. Accuracy quality retention'!J10),"",'5. Accuracy quality retention'!J10)</f>
        <v/>
      </c>
      <c r="L55" s="47"/>
      <c r="M55" s="105"/>
      <c r="N55" s="25"/>
      <c r="O55" s="32"/>
      <c r="P55" s="47"/>
      <c r="Q55" s="48"/>
      <c r="R55" s="48"/>
      <c r="S55" s="48"/>
      <c r="T55" s="48"/>
      <c r="U55" s="48"/>
      <c r="V55" s="48"/>
      <c r="W55" s="48"/>
      <c r="X55" s="48"/>
      <c r="Y55" s="48"/>
      <c r="Z55" s="48"/>
      <c r="AA55" s="48"/>
      <c r="AB55" s="48"/>
    </row>
    <row r="56" spans="1:28" s="49" customFormat="1" ht="117" customHeight="1" x14ac:dyDescent="0.3">
      <c r="A56" s="213" t="s">
        <v>185</v>
      </c>
      <c r="B56" s="192">
        <v>6.1</v>
      </c>
      <c r="C56" s="201" t="s">
        <v>186</v>
      </c>
      <c r="D56" s="28" t="s">
        <v>41</v>
      </c>
      <c r="E56" s="63" t="s">
        <v>187</v>
      </c>
      <c r="F56" s="67" t="str">
        <f>IF(ISBLANK('6. Info security'!E2),"",'6. Info security'!E2)</f>
        <v/>
      </c>
      <c r="G56" s="67" t="str">
        <f>IF(ISBLANK('6. Info security'!F2),"",'6. Info security'!F2)</f>
        <v/>
      </c>
      <c r="H56" s="67" t="str">
        <f>IF(ISBLANK('6. Info security'!G2),"",'6. Info security'!G2)</f>
        <v/>
      </c>
      <c r="I56" s="67" t="str">
        <f>IF(ISBLANK('6. Info security'!H2),"",'6. Info security'!H2)</f>
        <v/>
      </c>
      <c r="J56" s="67" t="str">
        <f>IF(ISBLANK('6. Info security'!I2),"",'6. Info security'!I2)</f>
        <v/>
      </c>
      <c r="K56" s="68" t="str">
        <f>IF(ISBLANK('6. Info security'!J2),"",'6. Info security'!J2)</f>
        <v/>
      </c>
      <c r="L56" s="47"/>
      <c r="M56" s="105"/>
      <c r="N56" s="25"/>
      <c r="O56" s="32"/>
      <c r="P56" s="47"/>
      <c r="Q56" s="48"/>
      <c r="R56" s="48"/>
      <c r="S56" s="48"/>
      <c r="T56" s="48"/>
      <c r="U56" s="48"/>
      <c r="V56" s="48"/>
      <c r="W56" s="48"/>
      <c r="X56" s="48"/>
      <c r="Y56" s="48"/>
      <c r="Z56" s="48"/>
      <c r="AA56" s="48"/>
      <c r="AB56" s="48"/>
    </row>
    <row r="57" spans="1:28" s="49" customFormat="1" ht="92" customHeight="1" x14ac:dyDescent="0.3">
      <c r="A57" s="214" t="str">
        <f t="shared" ref="A57:A66" si="13">A56</f>
        <v>Information security</v>
      </c>
      <c r="B57" s="193">
        <f t="shared" ref="B57:C61" si="14">B56</f>
        <v>6.1</v>
      </c>
      <c r="C57" s="202" t="str">
        <f t="shared" si="14"/>
        <v>There are appropriate security measures in place to protect the information received and transmitted.</v>
      </c>
      <c r="D57" s="65" t="s">
        <v>42</v>
      </c>
      <c r="E57" s="61" t="s">
        <v>188</v>
      </c>
      <c r="F57" s="41" t="str">
        <f>IF(ISBLANK('6. Info security'!E3),"",'6. Info security'!E3)</f>
        <v/>
      </c>
      <c r="G57" s="41" t="str">
        <f>IF(ISBLANK('6. Info security'!F3),"",'6. Info security'!F3)</f>
        <v/>
      </c>
      <c r="H57" s="41" t="str">
        <f>IF(ISBLANK('6. Info security'!G3),"",'6. Info security'!G3)</f>
        <v/>
      </c>
      <c r="I57" s="41" t="str">
        <f>IF(ISBLANK('6. Info security'!H3),"",'6. Info security'!H3)</f>
        <v/>
      </c>
      <c r="J57" s="41" t="str">
        <f>IF(ISBLANK('6. Info security'!I3),"",'6. Info security'!I3)</f>
        <v/>
      </c>
      <c r="K57" s="108" t="str">
        <f>IF(ISBLANK('6. Info security'!J3),"",'6. Info security'!J3)</f>
        <v/>
      </c>
      <c r="L57" s="47"/>
      <c r="M57" s="105"/>
      <c r="N57" s="25"/>
      <c r="O57" s="32"/>
      <c r="P57" s="47"/>
      <c r="Q57" s="48"/>
      <c r="R57" s="48"/>
      <c r="S57" s="48"/>
      <c r="T57" s="48"/>
      <c r="U57" s="48"/>
      <c r="V57" s="48"/>
      <c r="W57" s="48"/>
      <c r="X57" s="48"/>
      <c r="Y57" s="48"/>
      <c r="Z57" s="48"/>
      <c r="AA57" s="48"/>
      <c r="AB57" s="48"/>
    </row>
    <row r="58" spans="1:28" s="49" customFormat="1" ht="66.5" customHeight="1" x14ac:dyDescent="0.3">
      <c r="A58" s="214" t="str">
        <f t="shared" si="13"/>
        <v>Information security</v>
      </c>
      <c r="B58" s="193">
        <f t="shared" si="14"/>
        <v>6.1</v>
      </c>
      <c r="C58" s="202" t="str">
        <f t="shared" si="14"/>
        <v>There are appropriate security measures in place to protect the information received and transmitted.</v>
      </c>
      <c r="D58" s="65" t="s">
        <v>43</v>
      </c>
      <c r="E58" s="61" t="s">
        <v>189</v>
      </c>
      <c r="F58" s="41" t="str">
        <f>IF(ISBLANK('6. Info security'!E4),"",'6. Info security'!E4)</f>
        <v/>
      </c>
      <c r="G58" s="41" t="str">
        <f>IF(ISBLANK('6. Info security'!F4),"",'6. Info security'!F4)</f>
        <v/>
      </c>
      <c r="H58" s="41" t="str">
        <f>IF(ISBLANK('6. Info security'!G4),"",'6. Info security'!G4)</f>
        <v/>
      </c>
      <c r="I58" s="41" t="str">
        <f>IF(ISBLANK('6. Info security'!H4),"",'6. Info security'!H4)</f>
        <v/>
      </c>
      <c r="J58" s="41" t="str">
        <f>IF(ISBLANK('6. Info security'!I4),"",'6. Info security'!I4)</f>
        <v/>
      </c>
      <c r="K58" s="108" t="str">
        <f>IF(ISBLANK('6. Info security'!J4),"",'6. Info security'!J4)</f>
        <v/>
      </c>
      <c r="L58" s="47"/>
      <c r="M58" s="105"/>
      <c r="N58" s="25"/>
      <c r="O58" s="32"/>
      <c r="P58" s="47"/>
      <c r="Q58" s="48"/>
      <c r="R58" s="48"/>
      <c r="S58" s="48"/>
      <c r="T58" s="48"/>
      <c r="U58" s="48"/>
      <c r="V58" s="48"/>
      <c r="W58" s="48"/>
      <c r="X58" s="48"/>
      <c r="Y58" s="48"/>
      <c r="Z58" s="48"/>
      <c r="AA58" s="48"/>
      <c r="AB58" s="48"/>
    </row>
    <row r="59" spans="1:28" s="49" customFormat="1" ht="50" customHeight="1" x14ac:dyDescent="0.3">
      <c r="A59" s="214" t="str">
        <f t="shared" si="13"/>
        <v>Information security</v>
      </c>
      <c r="B59" s="193">
        <f t="shared" si="14"/>
        <v>6.1</v>
      </c>
      <c r="C59" s="202" t="str">
        <f t="shared" si="14"/>
        <v>There are appropriate security measures in place to protect the information received and transmitted.</v>
      </c>
      <c r="D59" s="65" t="s">
        <v>89</v>
      </c>
      <c r="E59" s="61" t="s">
        <v>190</v>
      </c>
      <c r="F59" s="41" t="str">
        <f>IF(ISBLANK('6. Info security'!E5),"",'6. Info security'!E5)</f>
        <v/>
      </c>
      <c r="G59" s="41" t="str">
        <f>IF(ISBLANK('6. Info security'!F5),"",'6. Info security'!F5)</f>
        <v/>
      </c>
      <c r="H59" s="41" t="str">
        <f>IF(ISBLANK('6. Info security'!G5),"",'6. Info security'!G5)</f>
        <v/>
      </c>
      <c r="I59" s="41" t="str">
        <f>IF(ISBLANK('6. Info security'!H5),"",'6. Info security'!H5)</f>
        <v/>
      </c>
      <c r="J59" s="41" t="str">
        <f>IF(ISBLANK('6. Info security'!I5),"",'6. Info security'!I5)</f>
        <v/>
      </c>
      <c r="K59" s="108" t="str">
        <f>IF(ISBLANK('6. Info security'!J5),"",'6. Info security'!J5)</f>
        <v/>
      </c>
      <c r="L59" s="47"/>
      <c r="M59" s="105"/>
      <c r="N59" s="25"/>
      <c r="O59" s="32"/>
      <c r="P59" s="47"/>
      <c r="Q59" s="48"/>
      <c r="R59" s="48"/>
      <c r="S59" s="48"/>
      <c r="T59" s="48"/>
      <c r="U59" s="48"/>
      <c r="V59" s="48"/>
      <c r="W59" s="48"/>
      <c r="X59" s="48"/>
      <c r="Y59" s="48"/>
      <c r="Z59" s="48"/>
      <c r="AA59" s="48"/>
      <c r="AB59" s="48"/>
    </row>
    <row r="60" spans="1:28" s="49" customFormat="1" ht="77" customHeight="1" x14ac:dyDescent="0.3">
      <c r="A60" s="214" t="str">
        <f t="shared" si="13"/>
        <v>Information security</v>
      </c>
      <c r="B60" s="193">
        <f t="shared" si="14"/>
        <v>6.1</v>
      </c>
      <c r="C60" s="202" t="str">
        <f t="shared" si="14"/>
        <v>There are appropriate security measures in place to protect the information received and transmitted.</v>
      </c>
      <c r="D60" s="65" t="s">
        <v>90</v>
      </c>
      <c r="E60" s="61" t="s">
        <v>191</v>
      </c>
      <c r="F60" s="41" t="str">
        <f>IF(ISBLANK('6. Info security'!E6),"",'6. Info security'!E6)</f>
        <v/>
      </c>
      <c r="G60" s="41" t="str">
        <f>IF(ISBLANK('6. Info security'!F6),"",'6. Info security'!F6)</f>
        <v/>
      </c>
      <c r="H60" s="41" t="str">
        <f>IF(ISBLANK('6. Info security'!G6),"",'6. Info security'!G6)</f>
        <v/>
      </c>
      <c r="I60" s="41" t="str">
        <f>IF(ISBLANK('6. Info security'!H6),"",'6. Info security'!H6)</f>
        <v/>
      </c>
      <c r="J60" s="41" t="str">
        <f>IF(ISBLANK('6. Info security'!I6),"",'6. Info security'!I6)</f>
        <v/>
      </c>
      <c r="K60" s="108" t="str">
        <f>IF(ISBLANK('6. Info security'!J6),"",'6. Info security'!J6)</f>
        <v/>
      </c>
      <c r="L60" s="47"/>
      <c r="M60" s="105"/>
      <c r="N60" s="25"/>
      <c r="O60" s="32"/>
      <c r="P60" s="47"/>
      <c r="Q60" s="48"/>
      <c r="R60" s="48"/>
      <c r="S60" s="48"/>
      <c r="T60" s="48"/>
      <c r="U60" s="48"/>
      <c r="V60" s="48"/>
      <c r="W60" s="48"/>
      <c r="X60" s="48"/>
      <c r="Y60" s="48"/>
      <c r="Z60" s="48"/>
      <c r="AA60" s="48"/>
      <c r="AB60" s="48"/>
    </row>
    <row r="61" spans="1:28" s="49" customFormat="1" ht="58.5" customHeight="1" thickBot="1" x14ac:dyDescent="0.35">
      <c r="A61" s="214" t="str">
        <f t="shared" si="13"/>
        <v>Information security</v>
      </c>
      <c r="B61" s="194">
        <f t="shared" si="14"/>
        <v>6.1</v>
      </c>
      <c r="C61" s="203" t="str">
        <f t="shared" si="14"/>
        <v>There are appropriate security measures in place to protect the information received and transmitted.</v>
      </c>
      <c r="D61" s="64" t="s">
        <v>184</v>
      </c>
      <c r="E61" s="62" t="s">
        <v>192</v>
      </c>
      <c r="F61" s="69" t="str">
        <f>IF(ISBLANK('6. Info security'!E7),"",'6. Info security'!E7)</f>
        <v/>
      </c>
      <c r="G61" s="69" t="str">
        <f>IF(ISBLANK('6. Info security'!F7),"",'6. Info security'!F7)</f>
        <v/>
      </c>
      <c r="H61" s="69" t="str">
        <f>IF(ISBLANK('6. Info security'!G7),"",'6. Info security'!G7)</f>
        <v/>
      </c>
      <c r="I61" s="69" t="str">
        <f>IF(ISBLANK('6. Info security'!H7),"",'6. Info security'!H7)</f>
        <v/>
      </c>
      <c r="J61" s="69" t="str">
        <f>IF(ISBLANK('6. Info security'!I7),"",'6. Info security'!I7)</f>
        <v/>
      </c>
      <c r="K61" s="109" t="str">
        <f>IF(ISBLANK('6. Info security'!J7),"",'6. Info security'!J7)</f>
        <v/>
      </c>
      <c r="L61" s="47"/>
      <c r="M61" s="105"/>
      <c r="N61" s="25"/>
      <c r="O61" s="32"/>
      <c r="P61" s="47"/>
      <c r="Q61" s="48"/>
      <c r="R61" s="48"/>
      <c r="S61" s="48"/>
      <c r="T61" s="48"/>
      <c r="U61" s="48"/>
      <c r="V61" s="48"/>
      <c r="W61" s="48"/>
      <c r="X61" s="48"/>
      <c r="Y61" s="48"/>
      <c r="Z61" s="48"/>
      <c r="AA61" s="48"/>
      <c r="AB61" s="48"/>
    </row>
    <row r="62" spans="1:28" s="49" customFormat="1" ht="34.5" customHeight="1" x14ac:dyDescent="0.3">
      <c r="A62" s="214" t="str">
        <f t="shared" si="13"/>
        <v>Information security</v>
      </c>
      <c r="B62" s="192">
        <v>6.2</v>
      </c>
      <c r="C62" s="201" t="s">
        <v>193</v>
      </c>
      <c r="D62" s="28" t="s">
        <v>44</v>
      </c>
      <c r="E62" s="71" t="s">
        <v>194</v>
      </c>
      <c r="F62" s="67" t="str">
        <f>IF(ISBLANK('6. Info security'!E8),"",'6. Info security'!E8)</f>
        <v/>
      </c>
      <c r="G62" s="67" t="str">
        <f>IF(ISBLANK('6. Info security'!F8),"",'6. Info security'!F8)</f>
        <v/>
      </c>
      <c r="H62" s="67" t="str">
        <f>IF(ISBLANK('6. Info security'!G8),"",'6. Info security'!G8)</f>
        <v/>
      </c>
      <c r="I62" s="67" t="str">
        <f>IF(ISBLANK('6. Info security'!H8),"",'6. Info security'!H8)</f>
        <v/>
      </c>
      <c r="J62" s="67" t="str">
        <f>IF(ISBLANK('6. Info security'!I8),"",'6. Info security'!I8)</f>
        <v/>
      </c>
      <c r="K62" s="68" t="str">
        <f>IF(ISBLANK('6. Info security'!J8),"",'6. Info security'!J8)</f>
        <v/>
      </c>
      <c r="L62" s="47"/>
      <c r="M62" s="105"/>
      <c r="N62" s="25"/>
      <c r="O62" s="32"/>
      <c r="P62" s="47"/>
      <c r="Q62" s="48"/>
      <c r="R62" s="48"/>
      <c r="S62" s="48"/>
      <c r="T62" s="48"/>
      <c r="U62" s="48"/>
      <c r="V62" s="48"/>
      <c r="W62" s="48"/>
      <c r="X62" s="48"/>
      <c r="Y62" s="48"/>
      <c r="Z62" s="48"/>
      <c r="AA62" s="48"/>
      <c r="AB62" s="48"/>
    </row>
    <row r="63" spans="1:28" s="49" customFormat="1" ht="34.5" customHeight="1" x14ac:dyDescent="0.3">
      <c r="A63" s="214" t="str">
        <f t="shared" si="13"/>
        <v>Information security</v>
      </c>
      <c r="B63" s="193">
        <f t="shared" ref="B63:C65" si="15">B62</f>
        <v>6.2</v>
      </c>
      <c r="C63" s="202" t="str">
        <f t="shared" si="15"/>
        <v>There are appropriate levels of access control in place if information is shared by giving third parties direct access to systems.</v>
      </c>
      <c r="D63" s="65" t="s">
        <v>45</v>
      </c>
      <c r="E63" s="72" t="s">
        <v>195</v>
      </c>
      <c r="F63" s="41" t="str">
        <f>IF(ISBLANK('6. Info security'!E9),"",'6. Info security'!E9)</f>
        <v/>
      </c>
      <c r="G63" s="41" t="str">
        <f>IF(ISBLANK('6. Info security'!F9),"",'6. Info security'!F9)</f>
        <v/>
      </c>
      <c r="H63" s="41" t="str">
        <f>IF(ISBLANK('6. Info security'!G9),"",'6. Info security'!G9)</f>
        <v/>
      </c>
      <c r="I63" s="41" t="str">
        <f>IF(ISBLANK('6. Info security'!H9),"",'6. Info security'!H9)</f>
        <v/>
      </c>
      <c r="J63" s="41" t="str">
        <f>IF(ISBLANK('6. Info security'!I9),"",'6. Info security'!I9)</f>
        <v/>
      </c>
      <c r="K63" s="108" t="str">
        <f>IF(ISBLANK('6. Info security'!J9),"",'6. Info security'!J9)</f>
        <v/>
      </c>
      <c r="L63" s="47"/>
      <c r="M63" s="105"/>
      <c r="N63" s="25"/>
      <c r="O63" s="32"/>
      <c r="P63" s="47"/>
      <c r="Q63" s="48"/>
      <c r="R63" s="48"/>
      <c r="S63" s="48"/>
      <c r="T63" s="48"/>
      <c r="U63" s="48"/>
      <c r="V63" s="48"/>
      <c r="W63" s="48"/>
      <c r="X63" s="48"/>
      <c r="Y63" s="48"/>
      <c r="Z63" s="48"/>
      <c r="AA63" s="48"/>
      <c r="AB63" s="48"/>
    </row>
    <row r="64" spans="1:28" s="49" customFormat="1" ht="58" customHeight="1" x14ac:dyDescent="0.3">
      <c r="A64" s="214" t="str">
        <f t="shared" si="13"/>
        <v>Information security</v>
      </c>
      <c r="B64" s="193">
        <f t="shared" si="15"/>
        <v>6.2</v>
      </c>
      <c r="C64" s="202" t="str">
        <f t="shared" si="15"/>
        <v>There are appropriate levels of access control in place if information is shared by giving third parties direct access to systems.</v>
      </c>
      <c r="D64" s="65" t="s">
        <v>46</v>
      </c>
      <c r="E64" s="72" t="s">
        <v>196</v>
      </c>
      <c r="F64" s="41" t="str">
        <f>IF(ISBLANK('6. Info security'!E10),"",'6. Info security'!E10)</f>
        <v/>
      </c>
      <c r="G64" s="41" t="str">
        <f>IF(ISBLANK('6. Info security'!F10),"",'6. Info security'!F10)</f>
        <v/>
      </c>
      <c r="H64" s="41" t="str">
        <f>IF(ISBLANK('6. Info security'!G10),"",'6. Info security'!G10)</f>
        <v/>
      </c>
      <c r="I64" s="41" t="str">
        <f>IF(ISBLANK('6. Info security'!H10),"",'6. Info security'!H10)</f>
        <v/>
      </c>
      <c r="J64" s="41" t="str">
        <f>IF(ISBLANK('6. Info security'!I10),"",'6. Info security'!I10)</f>
        <v/>
      </c>
      <c r="K64" s="108" t="str">
        <f>IF(ISBLANK('6. Info security'!J10),"",'6. Info security'!J10)</f>
        <v/>
      </c>
      <c r="L64" s="47"/>
      <c r="M64" s="105"/>
      <c r="N64" s="25"/>
      <c r="O64" s="32"/>
      <c r="P64" s="47"/>
      <c r="Q64" s="48"/>
      <c r="R64" s="48"/>
      <c r="S64" s="48"/>
      <c r="T64" s="48"/>
      <c r="U64" s="48"/>
      <c r="V64" s="48"/>
      <c r="W64" s="48"/>
      <c r="X64" s="48"/>
      <c r="Y64" s="48"/>
      <c r="Z64" s="48"/>
      <c r="AA64" s="48"/>
      <c r="AB64" s="48"/>
    </row>
    <row r="65" spans="1:28" s="51" customFormat="1" ht="45.5" thickBot="1" x14ac:dyDescent="0.4">
      <c r="A65" s="214" t="str">
        <f t="shared" si="13"/>
        <v>Information security</v>
      </c>
      <c r="B65" s="194">
        <f t="shared" si="15"/>
        <v>6.2</v>
      </c>
      <c r="C65" s="203" t="str">
        <f t="shared" si="15"/>
        <v>There are appropriate levels of access control in place if information is shared by giving third parties direct access to systems.</v>
      </c>
      <c r="D65" s="64" t="s">
        <v>87</v>
      </c>
      <c r="E65" s="73" t="s">
        <v>197</v>
      </c>
      <c r="F65" s="69" t="str">
        <f>IF(ISBLANK('6. Info security'!E11),"",'6. Info security'!E11)</f>
        <v/>
      </c>
      <c r="G65" s="69" t="str">
        <f>IF(ISBLANK('6. Info security'!F11),"",'6. Info security'!F11)</f>
        <v/>
      </c>
      <c r="H65" s="69" t="str">
        <f>IF(ISBLANK('6. Info security'!G11),"",'6. Info security'!G11)</f>
        <v/>
      </c>
      <c r="I65" s="69" t="str">
        <f>IF(ISBLANK('6. Info security'!H11),"",'6. Info security'!H11)</f>
        <v/>
      </c>
      <c r="J65" s="69" t="str">
        <f>IF(ISBLANK('6. Info security'!I11),"",'6. Info security'!I11)</f>
        <v/>
      </c>
      <c r="K65" s="109" t="str">
        <f>IF(ISBLANK('6. Info security'!J11),"",'6. Info security'!J11)</f>
        <v/>
      </c>
      <c r="L65" s="52"/>
      <c r="M65" s="105"/>
      <c r="N65" s="25"/>
      <c r="O65" s="32"/>
      <c r="P65" s="52"/>
      <c r="Q65" s="50"/>
      <c r="R65" s="50"/>
      <c r="S65" s="50"/>
      <c r="T65" s="50"/>
      <c r="U65" s="50"/>
      <c r="V65" s="50"/>
      <c r="W65" s="50"/>
      <c r="X65" s="50"/>
      <c r="Y65" s="50"/>
      <c r="Z65" s="50"/>
      <c r="AA65" s="50"/>
      <c r="AB65" s="50"/>
    </row>
    <row r="66" spans="1:28" s="51" customFormat="1" ht="35" customHeight="1" x14ac:dyDescent="0.35">
      <c r="A66" s="214" t="str">
        <f t="shared" si="13"/>
        <v>Information security</v>
      </c>
      <c r="B66" s="192">
        <v>6.3</v>
      </c>
      <c r="C66" s="201" t="s">
        <v>198</v>
      </c>
      <c r="D66" s="28" t="s">
        <v>47</v>
      </c>
      <c r="E66" s="76" t="s">
        <v>200</v>
      </c>
      <c r="F66" s="67" t="str">
        <f>IF(ISBLANK('6. Info security'!E12),"",'6. Info security'!E12)</f>
        <v/>
      </c>
      <c r="G66" s="67" t="str">
        <f>IF(ISBLANK('6. Info security'!F12),"",'6. Info security'!F12)</f>
        <v/>
      </c>
      <c r="H66" s="67" t="str">
        <f>IF(ISBLANK('6. Info security'!G12),"",'6. Info security'!G12)</f>
        <v/>
      </c>
      <c r="I66" s="67" t="str">
        <f>IF(ISBLANK('6. Info security'!H12),"",'6. Info security'!H12)</f>
        <v/>
      </c>
      <c r="J66" s="67" t="str">
        <f>IF(ISBLANK('6. Info security'!I12),"",'6. Info security'!I12)</f>
        <v/>
      </c>
      <c r="K66" s="68" t="str">
        <f>IF(ISBLANK('6. Info security'!J12),"",'6. Info security'!J12)</f>
        <v/>
      </c>
      <c r="L66" s="52"/>
      <c r="M66" s="105"/>
      <c r="N66" s="25"/>
      <c r="O66" s="32"/>
      <c r="P66" s="52"/>
      <c r="Q66" s="50"/>
      <c r="R66" s="50"/>
      <c r="S66" s="50"/>
      <c r="T66" s="50"/>
      <c r="U66" s="50"/>
      <c r="V66" s="50"/>
      <c r="W66" s="50"/>
      <c r="X66" s="50"/>
      <c r="Y66" s="50"/>
      <c r="Z66" s="50"/>
      <c r="AA66" s="50"/>
      <c r="AB66" s="50"/>
    </row>
    <row r="67" spans="1:28" s="51" customFormat="1" ht="35" customHeight="1" x14ac:dyDescent="0.35">
      <c r="A67" s="214" t="str">
        <f t="shared" ref="A67:C70" si="16">A66</f>
        <v>Information security</v>
      </c>
      <c r="B67" s="193">
        <f t="shared" si="16"/>
        <v>6.3</v>
      </c>
      <c r="C67" s="202" t="str">
        <f t="shared" si="16"/>
        <v>There are effective incident management procedures in place with all sharing partners.</v>
      </c>
      <c r="D67" s="65" t="s">
        <v>48</v>
      </c>
      <c r="E67" s="77" t="s">
        <v>201</v>
      </c>
      <c r="F67" s="41" t="str">
        <f>IF(ISBLANK('6. Info security'!E13),"",'6. Info security'!E13)</f>
        <v/>
      </c>
      <c r="G67" s="41" t="str">
        <f>IF(ISBLANK('6. Info security'!F13),"",'6. Info security'!F13)</f>
        <v/>
      </c>
      <c r="H67" s="41" t="str">
        <f>IF(ISBLANK('6. Info security'!G13),"",'6. Info security'!G13)</f>
        <v/>
      </c>
      <c r="I67" s="41" t="str">
        <f>IF(ISBLANK('6. Info security'!H13),"",'6. Info security'!H13)</f>
        <v/>
      </c>
      <c r="J67" s="41" t="str">
        <f>IF(ISBLANK('6. Info security'!I13),"",'6. Info security'!I13)</f>
        <v/>
      </c>
      <c r="K67" s="108" t="str">
        <f>IF(ISBLANK('6. Info security'!J13),"",'6. Info security'!J13)</f>
        <v/>
      </c>
      <c r="L67" s="52"/>
      <c r="M67" s="105"/>
      <c r="N67" s="25"/>
      <c r="O67" s="32"/>
      <c r="P67" s="52"/>
      <c r="Q67" s="50"/>
      <c r="R67" s="50"/>
      <c r="S67" s="50"/>
      <c r="T67" s="50"/>
      <c r="U67" s="50"/>
      <c r="V67" s="50"/>
      <c r="W67" s="50"/>
      <c r="X67" s="50"/>
      <c r="Y67" s="50"/>
      <c r="Z67" s="50"/>
      <c r="AA67" s="50"/>
      <c r="AB67" s="50"/>
    </row>
    <row r="68" spans="1:28" s="51" customFormat="1" ht="35" customHeight="1" x14ac:dyDescent="0.35">
      <c r="A68" s="214" t="str">
        <f t="shared" si="16"/>
        <v>Information security</v>
      </c>
      <c r="B68" s="193">
        <f t="shared" si="16"/>
        <v>6.3</v>
      </c>
      <c r="C68" s="202" t="str">
        <f t="shared" si="16"/>
        <v>There are effective incident management procedures in place with all sharing partners.</v>
      </c>
      <c r="D68" s="65" t="s">
        <v>88</v>
      </c>
      <c r="E68" s="77" t="s">
        <v>202</v>
      </c>
      <c r="F68" s="41" t="str">
        <f>IF(ISBLANK('6. Info security'!E14),"",'6. Info security'!E14)</f>
        <v/>
      </c>
      <c r="G68" s="41" t="str">
        <f>IF(ISBLANK('6. Info security'!F14),"",'6. Info security'!F14)</f>
        <v/>
      </c>
      <c r="H68" s="41" t="str">
        <f>IF(ISBLANK('6. Info security'!G14),"",'6. Info security'!G14)</f>
        <v/>
      </c>
      <c r="I68" s="41" t="str">
        <f>IF(ISBLANK('6. Info security'!H14),"",'6. Info security'!H14)</f>
        <v/>
      </c>
      <c r="J68" s="41" t="str">
        <f>IF(ISBLANK('6. Info security'!I14),"",'6. Info security'!I14)</f>
        <v/>
      </c>
      <c r="K68" s="108" t="str">
        <f>IF(ISBLANK('6. Info security'!J14),"",'6. Info security'!J14)</f>
        <v/>
      </c>
      <c r="L68" s="52"/>
      <c r="M68" s="105"/>
      <c r="N68" s="25"/>
      <c r="O68" s="32"/>
      <c r="P68" s="52"/>
      <c r="Q68" s="50"/>
      <c r="R68" s="50"/>
      <c r="S68" s="50"/>
      <c r="T68" s="50"/>
      <c r="U68" s="50"/>
      <c r="V68" s="50"/>
      <c r="W68" s="50"/>
      <c r="X68" s="50"/>
      <c r="Y68" s="50"/>
      <c r="Z68" s="50"/>
      <c r="AA68" s="50"/>
      <c r="AB68" s="50"/>
    </row>
    <row r="69" spans="1:28" s="51" customFormat="1" ht="50" customHeight="1" x14ac:dyDescent="0.35">
      <c r="A69" s="214" t="str">
        <f t="shared" si="16"/>
        <v>Information security</v>
      </c>
      <c r="B69" s="193">
        <f t="shared" si="16"/>
        <v>6.3</v>
      </c>
      <c r="C69" s="202" t="str">
        <f t="shared" si="16"/>
        <v>There are effective incident management procedures in place with all sharing partners.</v>
      </c>
      <c r="D69" s="65" t="s">
        <v>199</v>
      </c>
      <c r="E69" s="72" t="s">
        <v>204</v>
      </c>
      <c r="F69" s="41" t="str">
        <f>IF(ISBLANK('6. Info security'!E15),"",'6. Info security'!E15)</f>
        <v/>
      </c>
      <c r="G69" s="41" t="str">
        <f>IF(ISBLANK('6. Info security'!F15),"",'6. Info security'!F15)</f>
        <v/>
      </c>
      <c r="H69" s="41" t="str">
        <f>IF(ISBLANK('6. Info security'!G15),"",'6. Info security'!G15)</f>
        <v/>
      </c>
      <c r="I69" s="41" t="str">
        <f>IF(ISBLANK('6. Info security'!H15),"",'6. Info security'!H15)</f>
        <v/>
      </c>
      <c r="J69" s="41" t="str">
        <f>IF(ISBLANK('6. Info security'!I15),"",'6. Info security'!I15)</f>
        <v/>
      </c>
      <c r="K69" s="108" t="str">
        <f>IF(ISBLANK('6. Info security'!J15),"",'6. Info security'!J15)</f>
        <v/>
      </c>
      <c r="L69" s="52"/>
      <c r="M69" s="105"/>
      <c r="N69" s="25"/>
      <c r="O69" s="32"/>
      <c r="P69" s="52"/>
      <c r="Q69" s="50"/>
      <c r="R69" s="50"/>
      <c r="S69" s="50"/>
      <c r="T69" s="50"/>
      <c r="U69" s="50"/>
      <c r="V69" s="50"/>
      <c r="W69" s="50"/>
      <c r="X69" s="50"/>
      <c r="Y69" s="50"/>
      <c r="Z69" s="50"/>
      <c r="AA69" s="50"/>
      <c r="AB69" s="50"/>
    </row>
    <row r="70" spans="1:28" s="51" customFormat="1" ht="35" customHeight="1" thickBot="1" x14ac:dyDescent="0.4">
      <c r="A70" s="215" t="str">
        <f t="shared" si="16"/>
        <v>Information security</v>
      </c>
      <c r="B70" s="194">
        <f t="shared" si="16"/>
        <v>6.3</v>
      </c>
      <c r="C70" s="203" t="str">
        <f t="shared" si="16"/>
        <v>There are effective incident management procedures in place with all sharing partners.</v>
      </c>
      <c r="D70" s="64" t="s">
        <v>205</v>
      </c>
      <c r="E70" s="62" t="s">
        <v>203</v>
      </c>
      <c r="F70" s="69" t="str">
        <f>IF(ISBLANK('6. Info security'!E16),"",'6. Info security'!E16)</f>
        <v/>
      </c>
      <c r="G70" s="69" t="str">
        <f>IF(ISBLANK('6. Info security'!F16),"",'6. Info security'!F16)</f>
        <v/>
      </c>
      <c r="H70" s="69" t="str">
        <f>IF(ISBLANK('6. Info security'!G16),"",'6. Info security'!G16)</f>
        <v/>
      </c>
      <c r="I70" s="69" t="str">
        <f>IF(ISBLANK('6. Info security'!H16),"",'6. Info security'!H16)</f>
        <v/>
      </c>
      <c r="J70" s="69" t="str">
        <f>IF(ISBLANK('6. Info security'!I16),"",'6. Info security'!I16)</f>
        <v/>
      </c>
      <c r="K70" s="109" t="str">
        <f>IF(ISBLANK('6. Info security'!J16),"",'6. Info security'!J16)</f>
        <v/>
      </c>
      <c r="L70" s="52"/>
      <c r="M70" s="105"/>
      <c r="N70" s="25"/>
      <c r="O70" s="32"/>
      <c r="P70" s="52"/>
      <c r="Q70" s="50"/>
      <c r="R70" s="50"/>
      <c r="S70" s="50"/>
      <c r="T70" s="50"/>
      <c r="U70" s="50"/>
      <c r="V70" s="50"/>
      <c r="W70" s="50"/>
      <c r="X70" s="50"/>
      <c r="Y70" s="50"/>
      <c r="Z70" s="50"/>
      <c r="AA70" s="50"/>
      <c r="AB70" s="50"/>
    </row>
    <row r="71" spans="1:28" s="51" customFormat="1" ht="52.5" customHeight="1" x14ac:dyDescent="0.35">
      <c r="A71" s="219" t="s">
        <v>216</v>
      </c>
      <c r="B71" s="192">
        <v>7.1</v>
      </c>
      <c r="C71" s="201" t="s">
        <v>206</v>
      </c>
      <c r="D71" s="28" t="s">
        <v>49</v>
      </c>
      <c r="E71" s="71" t="s">
        <v>207</v>
      </c>
      <c r="F71" s="67" t="str">
        <f>IF(ISBLANK('7. Disclosures'!E2),"",'7. Disclosures'!E2)</f>
        <v/>
      </c>
      <c r="G71" s="67" t="str">
        <f>IF(ISBLANK('7. Disclosures'!F2),"",'7. Disclosures'!F2)</f>
        <v/>
      </c>
      <c r="H71" s="67" t="str">
        <f>IF(ISBLANK('7. Disclosures'!G2),"",'7. Disclosures'!G2)</f>
        <v/>
      </c>
      <c r="I71" s="67" t="str">
        <f>IF(ISBLANK('7. Disclosures'!H2),"",'7. Disclosures'!H2)</f>
        <v/>
      </c>
      <c r="J71" s="67" t="str">
        <f>IF(ISBLANK('7. Disclosures'!I2),"",'7. Disclosures'!I2)</f>
        <v/>
      </c>
      <c r="K71" s="68" t="str">
        <f>IF(ISBLANK('7. Disclosures'!J2),"",'7. Disclosures'!J2)</f>
        <v/>
      </c>
      <c r="L71" s="52"/>
      <c r="M71" s="105"/>
      <c r="N71" s="25"/>
      <c r="O71" s="32"/>
      <c r="P71" s="52"/>
      <c r="Q71" s="50"/>
      <c r="R71" s="50"/>
      <c r="S71" s="50"/>
      <c r="T71" s="50"/>
      <c r="U71" s="50"/>
      <c r="V71" s="50"/>
      <c r="W71" s="50"/>
      <c r="X71" s="50"/>
      <c r="Y71" s="50"/>
      <c r="Z71" s="50"/>
      <c r="AA71" s="50"/>
      <c r="AB71" s="50"/>
    </row>
    <row r="72" spans="1:28" ht="52.5" customHeight="1" x14ac:dyDescent="0.3">
      <c r="A72" s="220" t="str">
        <f t="shared" ref="A72:A74" si="17">A71</f>
        <v>Disclosures</v>
      </c>
      <c r="B72" s="193">
        <f t="shared" ref="B72:C73" si="18">B71</f>
        <v>7.1</v>
      </c>
      <c r="C72" s="202" t="str">
        <f t="shared" si="18"/>
        <v>Procedures are in place for responding to ad hoc third-party requests for personal information.</v>
      </c>
      <c r="D72" s="65" t="s">
        <v>50</v>
      </c>
      <c r="E72" s="72" t="s">
        <v>208</v>
      </c>
      <c r="F72" s="41" t="str">
        <f>IF(ISBLANK('7. Disclosures'!E3),"",'7. Disclosures'!E3)</f>
        <v/>
      </c>
      <c r="G72" s="41" t="str">
        <f>IF(ISBLANK('7. Disclosures'!F3),"",'7. Disclosures'!F3)</f>
        <v/>
      </c>
      <c r="H72" s="41" t="str">
        <f>IF(ISBLANK('7. Disclosures'!G3),"",'7. Disclosures'!G3)</f>
        <v/>
      </c>
      <c r="I72" s="41" t="str">
        <f>IF(ISBLANK('7. Disclosures'!H3),"",'7. Disclosures'!H3)</f>
        <v/>
      </c>
      <c r="J72" s="41" t="str">
        <f>IF(ISBLANK('7. Disclosures'!I3),"",'7. Disclosures'!I3)</f>
        <v/>
      </c>
      <c r="K72" s="108" t="str">
        <f>IF(ISBLANK('7. Disclosures'!J3),"",'7. Disclosures'!J3)</f>
        <v/>
      </c>
      <c r="L72" s="52"/>
      <c r="M72" s="105"/>
      <c r="N72" s="25"/>
      <c r="O72" s="32"/>
      <c r="P72" s="52"/>
    </row>
    <row r="73" spans="1:28" ht="52.5" customHeight="1" thickBot="1" x14ac:dyDescent="0.35">
      <c r="A73" s="220" t="str">
        <f t="shared" si="17"/>
        <v>Disclosures</v>
      </c>
      <c r="B73" s="194">
        <f t="shared" si="18"/>
        <v>7.1</v>
      </c>
      <c r="C73" s="203" t="str">
        <f t="shared" si="18"/>
        <v>Procedures are in place for responding to ad hoc third-party requests for personal information.</v>
      </c>
      <c r="D73" s="64" t="s">
        <v>51</v>
      </c>
      <c r="E73" s="73" t="s">
        <v>209</v>
      </c>
      <c r="F73" s="69" t="str">
        <f>IF(ISBLANK('7. Disclosures'!E4),"",'7. Disclosures'!E4)</f>
        <v/>
      </c>
      <c r="G73" s="69" t="str">
        <f>IF(ISBLANK('7. Disclosures'!F4),"",'7. Disclosures'!F4)</f>
        <v/>
      </c>
      <c r="H73" s="69" t="str">
        <f>IF(ISBLANK('7. Disclosures'!G4),"",'7. Disclosures'!G4)</f>
        <v/>
      </c>
      <c r="I73" s="69" t="str">
        <f>IF(ISBLANK('7. Disclosures'!H4),"",'7. Disclosures'!H4)</f>
        <v/>
      </c>
      <c r="J73" s="69" t="str">
        <f>IF(ISBLANK('7. Disclosures'!I4),"",'7. Disclosures'!I4)</f>
        <v/>
      </c>
      <c r="K73" s="109" t="str">
        <f>IF(ISBLANK('7. Disclosures'!J4),"",'7. Disclosures'!J4)</f>
        <v/>
      </c>
      <c r="L73" s="52"/>
      <c r="M73" s="105"/>
      <c r="N73" s="25"/>
      <c r="O73" s="32"/>
      <c r="P73" s="52"/>
    </row>
    <row r="74" spans="1:28" ht="52.5" customHeight="1" x14ac:dyDescent="0.3">
      <c r="A74" s="220" t="str">
        <f t="shared" si="17"/>
        <v>Disclosures</v>
      </c>
      <c r="B74" s="192">
        <v>7.2</v>
      </c>
      <c r="C74" s="201" t="s">
        <v>210</v>
      </c>
      <c r="D74" s="28" t="s">
        <v>52</v>
      </c>
      <c r="E74" s="71" t="s">
        <v>211</v>
      </c>
      <c r="F74" s="67" t="str">
        <f>IF(ISBLANK('7. Disclosures'!E5),"",'7. Disclosures'!E5)</f>
        <v/>
      </c>
      <c r="G74" s="67" t="str">
        <f>IF(ISBLANK('7. Disclosures'!F5),"",'7. Disclosures'!F5)</f>
        <v/>
      </c>
      <c r="H74" s="67" t="str">
        <f>IF(ISBLANK('7. Disclosures'!G5),"",'7. Disclosures'!G5)</f>
        <v/>
      </c>
      <c r="I74" s="67" t="str">
        <f>IF(ISBLANK('7. Disclosures'!H5),"",'7. Disclosures'!H5)</f>
        <v/>
      </c>
      <c r="J74" s="67" t="str">
        <f>IF(ISBLANK('7. Disclosures'!I5),"",'7. Disclosures'!I5)</f>
        <v/>
      </c>
      <c r="K74" s="68" t="str">
        <f>IF(ISBLANK('7. Disclosures'!J5),"",'7. Disclosures'!J5)</f>
        <v/>
      </c>
      <c r="L74" s="52"/>
      <c r="M74" s="105"/>
      <c r="N74" s="25"/>
      <c r="O74" s="32"/>
      <c r="P74" s="52"/>
    </row>
    <row r="75" spans="1:28" ht="40" customHeight="1" x14ac:dyDescent="0.3">
      <c r="A75" s="220" t="str">
        <f t="shared" ref="A75:C78" si="19">A74</f>
        <v>Disclosures</v>
      </c>
      <c r="B75" s="193">
        <f t="shared" si="19"/>
        <v>7.2</v>
      </c>
      <c r="C75" s="202" t="str">
        <f t="shared" si="19"/>
        <v>Written records are kept of responses and approvals for third-party requests for personal information.</v>
      </c>
      <c r="D75" s="65" t="s">
        <v>53</v>
      </c>
      <c r="E75" s="72" t="s">
        <v>212</v>
      </c>
      <c r="F75" s="41" t="str">
        <f>IF(ISBLANK('7. Disclosures'!E6),"",'7. Disclosures'!E6)</f>
        <v/>
      </c>
      <c r="G75" s="41" t="str">
        <f>IF(ISBLANK('7. Disclosures'!F6),"",'7. Disclosures'!F6)</f>
        <v/>
      </c>
      <c r="H75" s="41" t="str">
        <f>IF(ISBLANK('7. Disclosures'!G6),"",'7. Disclosures'!G6)</f>
        <v/>
      </c>
      <c r="I75" s="41" t="str">
        <f>IF(ISBLANK('7. Disclosures'!H6),"",'7. Disclosures'!H6)</f>
        <v/>
      </c>
      <c r="J75" s="41" t="str">
        <f>IF(ISBLANK('7. Disclosures'!I6),"",'7. Disclosures'!I6)</f>
        <v/>
      </c>
      <c r="K75" s="108" t="str">
        <f>IF(ISBLANK('7. Disclosures'!J6),"",'7. Disclosures'!J6)</f>
        <v/>
      </c>
      <c r="L75" s="52"/>
      <c r="M75" s="105"/>
      <c r="N75" s="25"/>
      <c r="O75" s="32"/>
      <c r="P75" s="52"/>
    </row>
    <row r="76" spans="1:28" ht="40" customHeight="1" x14ac:dyDescent="0.3">
      <c r="A76" s="220" t="str">
        <f t="shared" si="19"/>
        <v>Disclosures</v>
      </c>
      <c r="B76" s="193">
        <f t="shared" si="19"/>
        <v>7.2</v>
      </c>
      <c r="C76" s="202" t="str">
        <f t="shared" si="19"/>
        <v>Written records are kept of responses and approvals for third-party requests for personal information.</v>
      </c>
      <c r="D76" s="65" t="s">
        <v>54</v>
      </c>
      <c r="E76" s="72" t="s">
        <v>213</v>
      </c>
      <c r="F76" s="41" t="str">
        <f>IF(ISBLANK('7. Disclosures'!E7),"",'7. Disclosures'!E7)</f>
        <v/>
      </c>
      <c r="G76" s="41" t="str">
        <f>IF(ISBLANK('7. Disclosures'!F7),"",'7. Disclosures'!F7)</f>
        <v/>
      </c>
      <c r="H76" s="41" t="str">
        <f>IF(ISBLANK('7. Disclosures'!G7),"",'7. Disclosures'!G7)</f>
        <v/>
      </c>
      <c r="I76" s="41" t="str">
        <f>IF(ISBLANK('7. Disclosures'!H7),"",'7. Disclosures'!H7)</f>
        <v/>
      </c>
      <c r="J76" s="41" t="str">
        <f>IF(ISBLANK('7. Disclosures'!I7),"",'7. Disclosures'!I7)</f>
        <v/>
      </c>
      <c r="K76" s="108" t="str">
        <f>IF(ISBLANK('7. Disclosures'!J7),"",'7. Disclosures'!J7)</f>
        <v/>
      </c>
      <c r="L76" s="52"/>
      <c r="M76" s="105"/>
      <c r="N76" s="25"/>
      <c r="O76" s="32"/>
      <c r="P76" s="52"/>
    </row>
    <row r="77" spans="1:28" ht="53.5" customHeight="1" x14ac:dyDescent="0.3">
      <c r="A77" s="220" t="str">
        <f t="shared" si="19"/>
        <v>Disclosures</v>
      </c>
      <c r="B77" s="193">
        <f t="shared" si="19"/>
        <v>7.2</v>
      </c>
      <c r="C77" s="202" t="str">
        <f t="shared" si="19"/>
        <v>Written records are kept of responses and approvals for third-party requests for personal information.</v>
      </c>
      <c r="D77" s="65" t="s">
        <v>55</v>
      </c>
      <c r="E77" s="74" t="s">
        <v>214</v>
      </c>
      <c r="F77" s="41" t="str">
        <f>IF(ISBLANK('7. Disclosures'!E8),"",'7. Disclosures'!E8)</f>
        <v/>
      </c>
      <c r="G77" s="41" t="str">
        <f>IF(ISBLANK('7. Disclosures'!F8),"",'7. Disclosures'!F8)</f>
        <v/>
      </c>
      <c r="H77" s="41" t="str">
        <f>IF(ISBLANK('7. Disclosures'!G8),"",'7. Disclosures'!G8)</f>
        <v/>
      </c>
      <c r="I77" s="41" t="str">
        <f>IF(ISBLANK('7. Disclosures'!H8),"",'7. Disclosures'!H8)</f>
        <v/>
      </c>
      <c r="J77" s="41" t="str">
        <f>IF(ISBLANK('7. Disclosures'!I8),"",'7. Disclosures'!I8)</f>
        <v/>
      </c>
      <c r="K77" s="108" t="str">
        <f>IF(ISBLANK('7. Disclosures'!J8),"",'7. Disclosures'!J8)</f>
        <v/>
      </c>
      <c r="L77" s="52"/>
      <c r="M77" s="105"/>
      <c r="N77" s="25"/>
      <c r="O77" s="32"/>
      <c r="P77" s="52"/>
    </row>
    <row r="78" spans="1:28" ht="40" customHeight="1" thickBot="1" x14ac:dyDescent="0.35">
      <c r="A78" s="221" t="str">
        <f t="shared" si="19"/>
        <v>Disclosures</v>
      </c>
      <c r="B78" s="194">
        <f t="shared" si="19"/>
        <v>7.2</v>
      </c>
      <c r="C78" s="203" t="str">
        <f t="shared" si="19"/>
        <v>Written records are kept of responses and approvals for third-party requests for personal information.</v>
      </c>
      <c r="D78" s="64" t="s">
        <v>56</v>
      </c>
      <c r="E78" s="73" t="s">
        <v>215</v>
      </c>
      <c r="F78" s="69" t="str">
        <f>IF(ISBLANK('7. Disclosures'!E9),"",'7. Disclosures'!E9)</f>
        <v/>
      </c>
      <c r="G78" s="69" t="str">
        <f>IF(ISBLANK('7. Disclosures'!F9),"",'7. Disclosures'!F9)</f>
        <v/>
      </c>
      <c r="H78" s="69" t="str">
        <f>IF(ISBLANK('7. Disclosures'!G9),"",'7. Disclosures'!G9)</f>
        <v/>
      </c>
      <c r="I78" s="69" t="str">
        <f>IF(ISBLANK('7. Disclosures'!H9),"",'7. Disclosures'!H9)</f>
        <v/>
      </c>
      <c r="J78" s="69" t="str">
        <f>IF(ISBLANK('7. Disclosures'!I9),"",'7. Disclosures'!I9)</f>
        <v/>
      </c>
      <c r="K78" s="109" t="str">
        <f>IF(ISBLANK('7. Disclosures'!J9),"",'7. Disclosures'!J9)</f>
        <v/>
      </c>
      <c r="L78" s="52"/>
      <c r="M78" s="105"/>
      <c r="N78" s="25"/>
      <c r="O78" s="32"/>
      <c r="P78" s="52"/>
    </row>
    <row r="79" spans="1:28" s="49" customFormat="1" ht="48.5" customHeight="1" x14ac:dyDescent="0.3">
      <c r="A79" s="222" t="s">
        <v>228</v>
      </c>
      <c r="B79" s="180">
        <v>8.1</v>
      </c>
      <c r="C79" s="201" t="s">
        <v>217</v>
      </c>
      <c r="D79" s="28" t="s">
        <v>57</v>
      </c>
      <c r="E79" s="71" t="s">
        <v>219</v>
      </c>
      <c r="F79" s="67" t="str">
        <f>IF(ISBLANK('8. Bulk transfers personal info'!E2),"",'8. Bulk transfers personal info'!E2)</f>
        <v/>
      </c>
      <c r="G79" s="100" t="str">
        <f>IF(ISBLANK('8. Bulk transfers personal info'!F2),"",'8. Bulk transfers personal info'!F2)</f>
        <v/>
      </c>
      <c r="H79" s="100" t="str">
        <f>IF(ISBLANK('8. Bulk transfers personal info'!G2),"",'8. Bulk transfers personal info'!G2)</f>
        <v/>
      </c>
      <c r="I79" s="100" t="str">
        <f>IF(ISBLANK('8. Bulk transfers personal info'!H2),"",'8. Bulk transfers personal info'!H2)</f>
        <v/>
      </c>
      <c r="J79" s="100" t="str">
        <f>IF(ISBLANK('8. Bulk transfers personal info'!I2),"",'8. Bulk transfers personal info'!I2)</f>
        <v/>
      </c>
      <c r="K79" s="101" t="str">
        <f>IF(ISBLANK('8. Bulk transfers personal info'!J2),"",'8. Bulk transfers personal info'!J2)</f>
        <v/>
      </c>
      <c r="L79" s="47"/>
      <c r="M79" s="105"/>
      <c r="N79" s="25"/>
      <c r="O79" s="32"/>
      <c r="P79" s="47"/>
      <c r="Q79" s="48"/>
      <c r="R79" s="48"/>
      <c r="S79" s="48"/>
      <c r="T79" s="48"/>
      <c r="U79" s="48"/>
      <c r="V79" s="48"/>
      <c r="W79" s="48"/>
      <c r="X79" s="48"/>
      <c r="Y79" s="48"/>
      <c r="Z79" s="48"/>
      <c r="AA79" s="48"/>
      <c r="AB79" s="48"/>
    </row>
    <row r="80" spans="1:28" s="49" customFormat="1" ht="37.5" customHeight="1" x14ac:dyDescent="0.3">
      <c r="A80" s="223" t="str">
        <f t="shared" ref="A80:C87" si="20">A79</f>
        <v>Bulk transfers of personal info in databases or lists</v>
      </c>
      <c r="B80" s="181">
        <f t="shared" si="20"/>
        <v>8.1</v>
      </c>
      <c r="C80" s="202" t="str">
        <f t="shared" si="20"/>
        <v>There are active operational controls and processes in place to ensure that large volumes of information in a database or list are being shared in compliance with the law.</v>
      </c>
      <c r="D80" s="65" t="s">
        <v>58</v>
      </c>
      <c r="E80" s="72" t="s">
        <v>220</v>
      </c>
      <c r="F80" s="41" t="str">
        <f>IF(ISBLANK('8. Bulk transfers personal info'!E3),"",'8. Bulk transfers personal info'!E3)</f>
        <v/>
      </c>
      <c r="G80" s="104" t="str">
        <f>IF(ISBLANK('8. Bulk transfers personal info'!F3),"",'8. Bulk transfers personal info'!F3)</f>
        <v/>
      </c>
      <c r="H80" s="104" t="str">
        <f>IF(ISBLANK('8. Bulk transfers personal info'!G3),"",'8. Bulk transfers personal info'!G3)</f>
        <v/>
      </c>
      <c r="I80" s="104" t="str">
        <f>IF(ISBLANK('8. Bulk transfers personal info'!H3),"",'8. Bulk transfers personal info'!H3)</f>
        <v/>
      </c>
      <c r="J80" s="104" t="str">
        <f>IF(ISBLANK('8. Bulk transfers personal info'!I3),"",'8. Bulk transfers personal info'!I3)</f>
        <v/>
      </c>
      <c r="K80" s="115" t="str">
        <f>IF(ISBLANK('8. Bulk transfers personal info'!J3),"",'8. Bulk transfers personal info'!J3)</f>
        <v/>
      </c>
      <c r="L80" s="47"/>
      <c r="M80" s="105"/>
      <c r="N80" s="25"/>
      <c r="O80" s="32"/>
      <c r="P80" s="47"/>
      <c r="Q80" s="48"/>
      <c r="R80" s="48"/>
      <c r="S80" s="48"/>
      <c r="T80" s="48"/>
      <c r="U80" s="48"/>
      <c r="V80" s="48"/>
      <c r="W80" s="48"/>
      <c r="X80" s="48"/>
      <c r="Y80" s="48"/>
      <c r="Z80" s="48"/>
      <c r="AA80" s="48"/>
      <c r="AB80" s="48"/>
    </row>
    <row r="81" spans="1:28" s="49" customFormat="1" ht="37.5" customHeight="1" x14ac:dyDescent="0.3">
      <c r="A81" s="223" t="str">
        <f t="shared" si="20"/>
        <v>Bulk transfers of personal info in databases or lists</v>
      </c>
      <c r="B81" s="181">
        <f t="shared" si="20"/>
        <v>8.1</v>
      </c>
      <c r="C81" s="202" t="str">
        <f t="shared" si="20"/>
        <v>There are active operational controls and processes in place to ensure that large volumes of information in a database or list are being shared in compliance with the law.</v>
      </c>
      <c r="D81" s="65" t="s">
        <v>59</v>
      </c>
      <c r="E81" s="61" t="s">
        <v>221</v>
      </c>
      <c r="F81" s="41" t="str">
        <f>IF(ISBLANK('8. Bulk transfers personal info'!E4),"",'8. Bulk transfers personal info'!E4)</f>
        <v/>
      </c>
      <c r="G81" s="104" t="str">
        <f>IF(ISBLANK('8. Bulk transfers personal info'!F4),"",'8. Bulk transfers personal info'!F4)</f>
        <v/>
      </c>
      <c r="H81" s="104" t="str">
        <f>IF(ISBLANK('8. Bulk transfers personal info'!G4),"",'8. Bulk transfers personal info'!G4)</f>
        <v/>
      </c>
      <c r="I81" s="104" t="str">
        <f>IF(ISBLANK('8. Bulk transfers personal info'!H4),"",'8. Bulk transfers personal info'!H4)</f>
        <v/>
      </c>
      <c r="J81" s="104" t="str">
        <f>IF(ISBLANK('8. Bulk transfers personal info'!I4),"",'8. Bulk transfers personal info'!I4)</f>
        <v/>
      </c>
      <c r="K81" s="115" t="str">
        <f>IF(ISBLANK('8. Bulk transfers personal info'!J4),"",'8. Bulk transfers personal info'!J4)</f>
        <v/>
      </c>
      <c r="L81" s="47"/>
      <c r="M81" s="105"/>
      <c r="N81" s="25"/>
      <c r="O81" s="32"/>
      <c r="P81" s="47"/>
      <c r="Q81" s="48"/>
      <c r="R81" s="48"/>
      <c r="S81" s="48"/>
      <c r="T81" s="48"/>
      <c r="U81" s="48"/>
      <c r="V81" s="48"/>
      <c r="W81" s="48"/>
      <c r="X81" s="48"/>
      <c r="Y81" s="48"/>
      <c r="Z81" s="48"/>
      <c r="AA81" s="48"/>
      <c r="AB81" s="48"/>
    </row>
    <row r="82" spans="1:28" s="49" customFormat="1" ht="54" customHeight="1" x14ac:dyDescent="0.3">
      <c r="A82" s="223" t="str">
        <f t="shared" si="20"/>
        <v>Bulk transfers of personal info in databases or lists</v>
      </c>
      <c r="B82" s="181">
        <f t="shared" si="20"/>
        <v>8.1</v>
      </c>
      <c r="C82" s="202" t="str">
        <f t="shared" si="20"/>
        <v>There are active operational controls and processes in place to ensure that large volumes of information in a database or list are being shared in compliance with the law.</v>
      </c>
      <c r="D82" s="65" t="s">
        <v>60</v>
      </c>
      <c r="E82" s="61" t="s">
        <v>222</v>
      </c>
      <c r="F82" s="41" t="str">
        <f>IF(ISBLANK('8. Bulk transfers personal info'!E5),"",'8. Bulk transfers personal info'!E5)</f>
        <v/>
      </c>
      <c r="G82" s="104" t="str">
        <f>IF(ISBLANK('8. Bulk transfers personal info'!F5),"",'8. Bulk transfers personal info'!F5)</f>
        <v/>
      </c>
      <c r="H82" s="104" t="str">
        <f>IF(ISBLANK('8. Bulk transfers personal info'!G5),"",'8. Bulk transfers personal info'!G5)</f>
        <v/>
      </c>
      <c r="I82" s="104" t="str">
        <f>IF(ISBLANK('8. Bulk transfers personal info'!H5),"",'8. Bulk transfers personal info'!H5)</f>
        <v/>
      </c>
      <c r="J82" s="104" t="str">
        <f>IF(ISBLANK('8. Bulk transfers personal info'!I5),"",'8. Bulk transfers personal info'!I5)</f>
        <v/>
      </c>
      <c r="K82" s="115" t="str">
        <f>IF(ISBLANK('8. Bulk transfers personal info'!J5),"",'8. Bulk transfers personal info'!J5)</f>
        <v/>
      </c>
      <c r="L82" s="47"/>
      <c r="M82" s="105"/>
      <c r="N82" s="25"/>
      <c r="O82" s="32"/>
      <c r="P82" s="47"/>
      <c r="Q82" s="48"/>
      <c r="R82" s="48"/>
      <c r="S82" s="48"/>
      <c r="T82" s="48"/>
      <c r="U82" s="48"/>
      <c r="V82" s="48"/>
      <c r="W82" s="48"/>
      <c r="X82" s="48"/>
      <c r="Y82" s="48"/>
      <c r="Z82" s="48"/>
      <c r="AA82" s="48"/>
      <c r="AB82" s="48"/>
    </row>
    <row r="83" spans="1:28" s="49" customFormat="1" ht="54" customHeight="1" x14ac:dyDescent="0.3">
      <c r="A83" s="223" t="str">
        <f t="shared" si="20"/>
        <v>Bulk transfers of personal info in databases or lists</v>
      </c>
      <c r="B83" s="181">
        <f t="shared" si="20"/>
        <v>8.1</v>
      </c>
      <c r="C83" s="202" t="str">
        <f t="shared" si="20"/>
        <v>There are active operational controls and processes in place to ensure that large volumes of information in a database or list are being shared in compliance with the law.</v>
      </c>
      <c r="D83" s="65" t="s">
        <v>61</v>
      </c>
      <c r="E83" s="72" t="s">
        <v>223</v>
      </c>
      <c r="F83" s="41" t="str">
        <f>IF(ISBLANK('8. Bulk transfers personal info'!E6),"",'8. Bulk transfers personal info'!E6)</f>
        <v/>
      </c>
      <c r="G83" s="104" t="str">
        <f>IF(ISBLANK('8. Bulk transfers personal info'!F6),"",'8. Bulk transfers personal info'!F6)</f>
        <v/>
      </c>
      <c r="H83" s="104" t="str">
        <f>IF(ISBLANK('8. Bulk transfers personal info'!G6),"",'8. Bulk transfers personal info'!G6)</f>
        <v/>
      </c>
      <c r="I83" s="104" t="str">
        <f>IF(ISBLANK('8. Bulk transfers personal info'!H6),"",'8. Bulk transfers personal info'!H6)</f>
        <v/>
      </c>
      <c r="J83" s="104" t="str">
        <f>IF(ISBLANK('8. Bulk transfers personal info'!I6),"",'8. Bulk transfers personal info'!I6)</f>
        <v/>
      </c>
      <c r="K83" s="115" t="str">
        <f>IF(ISBLANK('8. Bulk transfers personal info'!J6),"",'8. Bulk transfers personal info'!J6)</f>
        <v/>
      </c>
      <c r="L83" s="47"/>
      <c r="M83" s="105"/>
      <c r="N83" s="25"/>
      <c r="O83" s="32"/>
      <c r="P83" s="47"/>
      <c r="Q83" s="48"/>
      <c r="R83" s="48"/>
      <c r="S83" s="48"/>
      <c r="T83" s="48"/>
      <c r="U83" s="48"/>
      <c r="V83" s="48"/>
      <c r="W83" s="48"/>
      <c r="X83" s="48"/>
      <c r="Y83" s="48"/>
      <c r="Z83" s="48"/>
      <c r="AA83" s="48"/>
      <c r="AB83" s="48"/>
    </row>
    <row r="84" spans="1:28" s="49" customFormat="1" ht="54" customHeight="1" x14ac:dyDescent="0.3">
      <c r="A84" s="223" t="str">
        <f t="shared" si="20"/>
        <v>Bulk transfers of personal info in databases or lists</v>
      </c>
      <c r="B84" s="181">
        <f t="shared" si="20"/>
        <v>8.1</v>
      </c>
      <c r="C84" s="202" t="str">
        <f t="shared" si="20"/>
        <v>There are active operational controls and processes in place to ensure that large volumes of information in a database or list are being shared in compliance with the law.</v>
      </c>
      <c r="D84" s="65" t="s">
        <v>62</v>
      </c>
      <c r="E84" s="72" t="s">
        <v>224</v>
      </c>
      <c r="F84" s="41" t="str">
        <f>IF(ISBLANK('8. Bulk transfers personal info'!E7),"",'8. Bulk transfers personal info'!E7)</f>
        <v/>
      </c>
      <c r="G84" s="104" t="str">
        <f>IF(ISBLANK('8. Bulk transfers personal info'!F7),"",'8. Bulk transfers personal info'!F7)</f>
        <v/>
      </c>
      <c r="H84" s="104" t="str">
        <f>IF(ISBLANK('8. Bulk transfers personal info'!G7),"",'8. Bulk transfers personal info'!G7)</f>
        <v/>
      </c>
      <c r="I84" s="104" t="str">
        <f>IF(ISBLANK('8. Bulk transfers personal info'!H7),"",'8. Bulk transfers personal info'!H7)</f>
        <v/>
      </c>
      <c r="J84" s="104" t="str">
        <f>IF(ISBLANK('8. Bulk transfers personal info'!I7),"",'8. Bulk transfers personal info'!I7)</f>
        <v/>
      </c>
      <c r="K84" s="115" t="str">
        <f>IF(ISBLANK('8. Bulk transfers personal info'!J7),"",'8. Bulk transfers personal info'!J7)</f>
        <v/>
      </c>
      <c r="L84" s="47"/>
      <c r="M84" s="105"/>
      <c r="N84" s="25"/>
      <c r="O84" s="32"/>
      <c r="P84" s="47"/>
      <c r="Q84" s="48"/>
      <c r="R84" s="48"/>
      <c r="S84" s="48"/>
      <c r="T84" s="48"/>
      <c r="U84" s="48"/>
      <c r="V84" s="48"/>
      <c r="W84" s="48"/>
      <c r="X84" s="48"/>
      <c r="Y84" s="48"/>
      <c r="Z84" s="48"/>
      <c r="AA84" s="48"/>
      <c r="AB84" s="48"/>
    </row>
    <row r="85" spans="1:28" s="49" customFormat="1" ht="39" customHeight="1" x14ac:dyDescent="0.3">
      <c r="A85" s="223" t="str">
        <f t="shared" si="20"/>
        <v>Bulk transfers of personal info in databases or lists</v>
      </c>
      <c r="B85" s="181">
        <f t="shared" si="20"/>
        <v>8.1</v>
      </c>
      <c r="C85" s="202" t="str">
        <f t="shared" si="20"/>
        <v>There are active operational controls and processes in place to ensure that large volumes of information in a database or list are being shared in compliance with the law.</v>
      </c>
      <c r="D85" s="65" t="s">
        <v>91</v>
      </c>
      <c r="E85" s="72" t="s">
        <v>225</v>
      </c>
      <c r="F85" s="41" t="str">
        <f>IF(ISBLANK('8. Bulk transfers personal info'!E8),"",'8. Bulk transfers personal info'!E8)</f>
        <v/>
      </c>
      <c r="G85" s="104" t="str">
        <f>IF(ISBLANK('8. Bulk transfers personal info'!F8),"",'8. Bulk transfers personal info'!F8)</f>
        <v/>
      </c>
      <c r="H85" s="104" t="str">
        <f>IF(ISBLANK('8. Bulk transfers personal info'!G8),"",'8. Bulk transfers personal info'!G8)</f>
        <v/>
      </c>
      <c r="I85" s="104" t="str">
        <f>IF(ISBLANK('8. Bulk transfers personal info'!H8),"",'8. Bulk transfers personal info'!H8)</f>
        <v/>
      </c>
      <c r="J85" s="104" t="str">
        <f>IF(ISBLANK('8. Bulk transfers personal info'!I8),"",'8. Bulk transfers personal info'!I8)</f>
        <v/>
      </c>
      <c r="K85" s="115" t="str">
        <f>IF(ISBLANK('8. Bulk transfers personal info'!J8),"",'8. Bulk transfers personal info'!J8)</f>
        <v/>
      </c>
      <c r="L85" s="47"/>
      <c r="M85" s="105"/>
      <c r="N85" s="25"/>
      <c r="O85" s="32"/>
      <c r="P85" s="47"/>
      <c r="Q85" s="48"/>
      <c r="R85" s="48"/>
      <c r="S85" s="48"/>
      <c r="T85" s="48"/>
      <c r="U85" s="48"/>
      <c r="V85" s="48"/>
      <c r="W85" s="48"/>
      <c r="X85" s="48"/>
      <c r="Y85" s="48"/>
      <c r="Z85" s="48"/>
      <c r="AA85" s="48"/>
      <c r="AB85" s="48"/>
    </row>
    <row r="86" spans="1:28" s="49" customFormat="1" ht="101" customHeight="1" x14ac:dyDescent="0.3">
      <c r="A86" s="223" t="str">
        <f t="shared" si="20"/>
        <v>Bulk transfers of personal info in databases or lists</v>
      </c>
      <c r="B86" s="181">
        <f t="shared" si="20"/>
        <v>8.1</v>
      </c>
      <c r="C86" s="202" t="str">
        <f t="shared" si="20"/>
        <v>There are active operational controls and processes in place to ensure that large volumes of information in a database or list are being shared in compliance with the law.</v>
      </c>
      <c r="D86" s="65" t="s">
        <v>92</v>
      </c>
      <c r="E86" s="72" t="s">
        <v>227</v>
      </c>
      <c r="F86" s="41" t="str">
        <f>IF(ISBLANK('8. Bulk transfers personal info'!E9),"",'8. Bulk transfers personal info'!E9)</f>
        <v/>
      </c>
      <c r="G86" s="104" t="str">
        <f>IF(ISBLANK('8. Bulk transfers personal info'!F9),"",'8. Bulk transfers personal info'!F9)</f>
        <v/>
      </c>
      <c r="H86" s="104" t="str">
        <f>IF(ISBLANK('8. Bulk transfers personal info'!G9),"",'8. Bulk transfers personal info'!G9)</f>
        <v/>
      </c>
      <c r="I86" s="104" t="str">
        <f>IF(ISBLANK('8. Bulk transfers personal info'!H9),"",'8. Bulk transfers personal info'!H9)</f>
        <v/>
      </c>
      <c r="J86" s="104" t="str">
        <f>IF(ISBLANK('8. Bulk transfers personal info'!I9),"",'8. Bulk transfers personal info'!I9)</f>
        <v/>
      </c>
      <c r="K86" s="115" t="str">
        <f>IF(ISBLANK('8. Bulk transfers personal info'!J9),"",'8. Bulk transfers personal info'!J9)</f>
        <v/>
      </c>
      <c r="L86" s="47"/>
      <c r="M86" s="105"/>
      <c r="N86" s="25"/>
      <c r="O86" s="32"/>
      <c r="P86" s="47"/>
      <c r="Q86" s="48"/>
      <c r="R86" s="48"/>
      <c r="S86" s="48"/>
      <c r="T86" s="48"/>
      <c r="U86" s="48"/>
      <c r="V86" s="48"/>
      <c r="W86" s="48"/>
      <c r="X86" s="48"/>
      <c r="Y86" s="48"/>
      <c r="Z86" s="48"/>
      <c r="AA86" s="48"/>
      <c r="AB86" s="48"/>
    </row>
    <row r="87" spans="1:28" s="49" customFormat="1" ht="52.5" customHeight="1" thickBot="1" x14ac:dyDescent="0.35">
      <c r="A87" s="224" t="str">
        <f t="shared" si="20"/>
        <v>Bulk transfers of personal info in databases or lists</v>
      </c>
      <c r="B87" s="182">
        <f t="shared" si="20"/>
        <v>8.1</v>
      </c>
      <c r="C87" s="203" t="str">
        <f t="shared" si="20"/>
        <v>There are active operational controls and processes in place to ensure that large volumes of information in a database or list are being shared in compliance with the law.</v>
      </c>
      <c r="D87" s="64" t="s">
        <v>218</v>
      </c>
      <c r="E87" s="73" t="s">
        <v>226</v>
      </c>
      <c r="F87" s="69" t="str">
        <f>IF(ISBLANK('8. Bulk transfers personal info'!E10),"",'8. Bulk transfers personal info'!E10)</f>
        <v/>
      </c>
      <c r="G87" s="110" t="str">
        <f>IF(ISBLANK('8. Bulk transfers personal info'!F10),"",'8. Bulk transfers personal info'!F10)</f>
        <v/>
      </c>
      <c r="H87" s="110" t="str">
        <f>IF(ISBLANK('8. Bulk transfers personal info'!G10),"",'8. Bulk transfers personal info'!G10)</f>
        <v/>
      </c>
      <c r="I87" s="110" t="str">
        <f>IF(ISBLANK('8. Bulk transfers personal info'!H10),"",'8. Bulk transfers personal info'!H10)</f>
        <v/>
      </c>
      <c r="J87" s="110" t="str">
        <f>IF(ISBLANK('8. Bulk transfers personal info'!I10),"",'8. Bulk transfers personal info'!I10)</f>
        <v/>
      </c>
      <c r="K87" s="116" t="str">
        <f>IF(ISBLANK('8. Bulk transfers personal info'!J10),"",'8. Bulk transfers personal info'!J10)</f>
        <v/>
      </c>
      <c r="L87" s="47"/>
      <c r="M87" s="105"/>
      <c r="N87" s="25"/>
      <c r="O87" s="32"/>
      <c r="P87" s="47"/>
      <c r="Q87" s="48"/>
      <c r="R87" s="48"/>
      <c r="S87" s="48"/>
      <c r="T87" s="48"/>
      <c r="U87" s="48"/>
      <c r="V87" s="48"/>
      <c r="W87" s="48"/>
      <c r="X87" s="48"/>
      <c r="Y87" s="48"/>
      <c r="Z87" s="48"/>
      <c r="AA87" s="48"/>
      <c r="AB87" s="48"/>
    </row>
    <row r="88" spans="1:28" ht="108" customHeight="1" x14ac:dyDescent="0.3">
      <c r="A88" s="216" t="s">
        <v>236</v>
      </c>
      <c r="B88" s="180">
        <v>9.1</v>
      </c>
      <c r="C88" s="201" t="s">
        <v>229</v>
      </c>
      <c r="D88" s="28" t="s">
        <v>63</v>
      </c>
      <c r="E88" s="71" t="s">
        <v>230</v>
      </c>
      <c r="F88" s="67" t="str">
        <f>IF(ISBLANK('9. Urgent emergency info share'!E2),"",'9. Urgent emergency info share'!E2)</f>
        <v/>
      </c>
      <c r="G88" s="67" t="str">
        <f>IF(ISBLANK('9. Urgent emergency info share'!F2),"",'9. Urgent emergency info share'!F2)</f>
        <v/>
      </c>
      <c r="H88" s="67" t="str">
        <f>IF(ISBLANK('9. Urgent emergency info share'!G2),"",'9. Urgent emergency info share'!G2)</f>
        <v/>
      </c>
      <c r="I88" s="67" t="str">
        <f>IF(ISBLANK('9. Urgent emergency info share'!H2),"",'9. Urgent emergency info share'!H2)</f>
        <v/>
      </c>
      <c r="J88" s="67" t="str">
        <f>IF(ISBLANK('9. Urgent emergency info share'!I2),"",'9. Urgent emergency info share'!I2)</f>
        <v/>
      </c>
      <c r="K88" s="68" t="str">
        <f>IF(ISBLANK('9. Urgent emergency info share'!J2),"",'9. Urgent emergency info share'!J2)</f>
        <v/>
      </c>
      <c r="L88" s="44"/>
      <c r="M88" s="105"/>
      <c r="N88" s="25"/>
      <c r="O88" s="32"/>
      <c r="P88" s="44"/>
    </row>
    <row r="89" spans="1:28" ht="90" customHeight="1" x14ac:dyDescent="0.3">
      <c r="A89" s="217" t="str">
        <f t="shared" ref="A89:C93" si="21">A88</f>
        <v>Information sharing in an urgent situation or emergency</v>
      </c>
      <c r="B89" s="181">
        <f t="shared" si="21"/>
        <v>9.1</v>
      </c>
      <c r="C89" s="202" t="str">
        <f t="shared" si="21"/>
        <v>There are plans in place that can be activated should information need to be shared rapidly in an urgent situation or emergency.</v>
      </c>
      <c r="D89" s="65" t="s">
        <v>64</v>
      </c>
      <c r="E89" s="72" t="s">
        <v>231</v>
      </c>
      <c r="F89" s="41" t="str">
        <f>IF(ISBLANK('9. Urgent emergency info share'!E3),"",'9. Urgent emergency info share'!E3)</f>
        <v/>
      </c>
      <c r="G89" s="41" t="str">
        <f>IF(ISBLANK('9. Urgent emergency info share'!F3),"",'9. Urgent emergency info share'!F3)</f>
        <v/>
      </c>
      <c r="H89" s="41" t="str">
        <f>IF(ISBLANK('9. Urgent emergency info share'!G3),"",'9. Urgent emergency info share'!G3)</f>
        <v/>
      </c>
      <c r="I89" s="41" t="str">
        <f>IF(ISBLANK('9. Urgent emergency info share'!H3),"",'9. Urgent emergency info share'!H3)</f>
        <v/>
      </c>
      <c r="J89" s="41" t="str">
        <f>IF(ISBLANK('9. Urgent emergency info share'!I3),"",'9. Urgent emergency info share'!I3)</f>
        <v/>
      </c>
      <c r="K89" s="108" t="str">
        <f>IF(ISBLANK('9. Urgent emergency info share'!J3),"",'9. Urgent emergency info share'!J3)</f>
        <v/>
      </c>
      <c r="L89" s="44"/>
      <c r="M89" s="105"/>
      <c r="N89" s="25"/>
      <c r="O89" s="32"/>
      <c r="P89" s="44"/>
    </row>
    <row r="90" spans="1:28" ht="97.25" customHeight="1" x14ac:dyDescent="0.3">
      <c r="A90" s="217" t="str">
        <f t="shared" si="21"/>
        <v>Information sharing in an urgent situation or emergency</v>
      </c>
      <c r="B90" s="181">
        <f t="shared" si="21"/>
        <v>9.1</v>
      </c>
      <c r="C90" s="202" t="str">
        <f t="shared" si="21"/>
        <v>There are plans in place that can be activated should information need to be shared rapidly in an urgent situation or emergency.</v>
      </c>
      <c r="D90" s="65" t="s">
        <v>65</v>
      </c>
      <c r="E90" s="72" t="s">
        <v>232</v>
      </c>
      <c r="F90" s="41" t="str">
        <f>IF(ISBLANK('9. Urgent emergency info share'!E4),"",'9. Urgent emergency info share'!E4)</f>
        <v/>
      </c>
      <c r="G90" s="41" t="str">
        <f>IF(ISBLANK('9. Urgent emergency info share'!F4),"",'9. Urgent emergency info share'!F4)</f>
        <v/>
      </c>
      <c r="H90" s="41" t="str">
        <f>IF(ISBLANK('9. Urgent emergency info share'!G4),"",'9. Urgent emergency info share'!G4)</f>
        <v/>
      </c>
      <c r="I90" s="41" t="str">
        <f>IF(ISBLANK('9. Urgent emergency info share'!H4),"",'9. Urgent emergency info share'!H4)</f>
        <v/>
      </c>
      <c r="J90" s="41" t="str">
        <f>IF(ISBLANK('9. Urgent emergency info share'!I4),"",'9. Urgent emergency info share'!I4)</f>
        <v/>
      </c>
      <c r="K90" s="108" t="str">
        <f>IF(ISBLANK('9. Urgent emergency info share'!J4),"",'9. Urgent emergency info share'!J4)</f>
        <v/>
      </c>
      <c r="L90" s="44"/>
      <c r="M90" s="105"/>
      <c r="N90" s="25"/>
      <c r="O90" s="32"/>
      <c r="P90" s="44"/>
    </row>
    <row r="91" spans="1:28" ht="70" customHeight="1" x14ac:dyDescent="0.3">
      <c r="A91" s="217" t="str">
        <f t="shared" si="21"/>
        <v>Information sharing in an urgent situation or emergency</v>
      </c>
      <c r="B91" s="181">
        <f t="shared" si="21"/>
        <v>9.1</v>
      </c>
      <c r="C91" s="202" t="str">
        <f t="shared" si="21"/>
        <v>There are plans in place that can be activated should information need to be shared rapidly in an urgent situation or emergency.</v>
      </c>
      <c r="D91" s="65" t="s">
        <v>66</v>
      </c>
      <c r="E91" s="72" t="s">
        <v>233</v>
      </c>
      <c r="F91" s="41" t="str">
        <f>IF(ISBLANK('9. Urgent emergency info share'!E5),"",'9. Urgent emergency info share'!E5)</f>
        <v/>
      </c>
      <c r="G91" s="41" t="str">
        <f>IF(ISBLANK('9. Urgent emergency info share'!F5),"",'9. Urgent emergency info share'!F5)</f>
        <v/>
      </c>
      <c r="H91" s="41" t="str">
        <f>IF(ISBLANK('9. Urgent emergency info share'!G5),"",'9. Urgent emergency info share'!G5)</f>
        <v/>
      </c>
      <c r="I91" s="41" t="str">
        <f>IF(ISBLANK('9. Urgent emergency info share'!H5),"",'9. Urgent emergency info share'!H5)</f>
        <v/>
      </c>
      <c r="J91" s="41" t="str">
        <f>IF(ISBLANK('9. Urgent emergency info share'!I5),"",'9. Urgent emergency info share'!I5)</f>
        <v/>
      </c>
      <c r="K91" s="108" t="str">
        <f>IF(ISBLANK('9. Urgent emergency info share'!J5),"",'9. Urgent emergency info share'!J5)</f>
        <v/>
      </c>
      <c r="L91" s="44"/>
      <c r="M91" s="105"/>
      <c r="N91" s="25"/>
      <c r="O91" s="32"/>
      <c r="P91" s="44"/>
    </row>
    <row r="92" spans="1:28" ht="85.25" customHeight="1" x14ac:dyDescent="0.3">
      <c r="A92" s="217" t="str">
        <f t="shared" si="21"/>
        <v>Information sharing in an urgent situation or emergency</v>
      </c>
      <c r="B92" s="181">
        <f t="shared" si="21"/>
        <v>9.1</v>
      </c>
      <c r="C92" s="202" t="str">
        <f t="shared" si="21"/>
        <v>There are plans in place that can be activated should information need to be shared rapidly in an urgent situation or emergency.</v>
      </c>
      <c r="D92" s="65" t="s">
        <v>93</v>
      </c>
      <c r="E92" s="72" t="s">
        <v>234</v>
      </c>
      <c r="F92" s="41" t="str">
        <f>IF(ISBLANK('9. Urgent emergency info share'!E6),"",'9. Urgent emergency info share'!E6)</f>
        <v/>
      </c>
      <c r="G92" s="41" t="str">
        <f>IF(ISBLANK('9. Urgent emergency info share'!F6),"",'9. Urgent emergency info share'!F6)</f>
        <v/>
      </c>
      <c r="H92" s="41" t="str">
        <f>IF(ISBLANK('9. Urgent emergency info share'!G6),"",'9. Urgent emergency info share'!G6)</f>
        <v/>
      </c>
      <c r="I92" s="41" t="str">
        <f>IF(ISBLANK('9. Urgent emergency info share'!H6),"",'9. Urgent emergency info share'!H6)</f>
        <v/>
      </c>
      <c r="J92" s="41" t="str">
        <f>IF(ISBLANK('9. Urgent emergency info share'!I6),"",'9. Urgent emergency info share'!I6)</f>
        <v/>
      </c>
      <c r="K92" s="108" t="str">
        <f>IF(ISBLANK('9. Urgent emergency info share'!J6),"",'9. Urgent emergency info share'!J6)</f>
        <v/>
      </c>
      <c r="L92" s="44"/>
      <c r="M92" s="105"/>
      <c r="N92" s="25"/>
      <c r="O92" s="32"/>
      <c r="P92" s="44"/>
    </row>
    <row r="93" spans="1:28" ht="75" customHeight="1" thickBot="1" x14ac:dyDescent="0.35">
      <c r="A93" s="218" t="str">
        <f t="shared" si="21"/>
        <v>Information sharing in an urgent situation or emergency</v>
      </c>
      <c r="B93" s="182">
        <f t="shared" si="21"/>
        <v>9.1</v>
      </c>
      <c r="C93" s="203" t="str">
        <f t="shared" si="21"/>
        <v>There are plans in place that can be activated should information need to be shared rapidly in an urgent situation or emergency.</v>
      </c>
      <c r="D93" s="64" t="s">
        <v>94</v>
      </c>
      <c r="E93" s="73" t="s">
        <v>235</v>
      </c>
      <c r="F93" s="69" t="str">
        <f>IF(ISBLANK('9. Urgent emergency info share'!E7),"",'9. Urgent emergency info share'!E7)</f>
        <v/>
      </c>
      <c r="G93" s="69" t="str">
        <f>IF(ISBLANK('9. Urgent emergency info share'!F7),"",'9. Urgent emergency info share'!F7)</f>
        <v/>
      </c>
      <c r="H93" s="69" t="str">
        <f>IF(ISBLANK('9. Urgent emergency info share'!G7),"",'9. Urgent emergency info share'!G7)</f>
        <v/>
      </c>
      <c r="I93" s="69" t="str">
        <f>IF(ISBLANK('9. Urgent emergency info share'!H7),"",'9. Urgent emergency info share'!H7)</f>
        <v/>
      </c>
      <c r="J93" s="69" t="str">
        <f>IF(ISBLANK('9. Urgent emergency info share'!I7),"",'9. Urgent emergency info share'!I7)</f>
        <v/>
      </c>
      <c r="K93" s="109" t="str">
        <f>IF(ISBLANK('9. Urgent emergency info share'!J7),"",'9. Urgent emergency info share'!J7)</f>
        <v/>
      </c>
      <c r="L93" s="44"/>
      <c r="M93" s="105"/>
      <c r="N93" s="25"/>
      <c r="O93" s="32"/>
      <c r="P93" s="44"/>
    </row>
    <row r="94" spans="1:28" ht="70" customHeight="1" x14ac:dyDescent="0.3">
      <c r="A94" s="78"/>
      <c r="B94" s="32"/>
      <c r="C94" s="32"/>
      <c r="D94" s="79"/>
      <c r="E94" s="56"/>
      <c r="F94" s="80"/>
      <c r="H94" s="55"/>
      <c r="I94" s="55"/>
      <c r="J94" s="55"/>
      <c r="K94" s="44"/>
      <c r="L94" s="44"/>
      <c r="M94" s="44"/>
      <c r="N94" s="44"/>
      <c r="O94" s="44"/>
      <c r="P94" s="44"/>
    </row>
    <row r="95" spans="1:28" ht="70" customHeight="1" x14ac:dyDescent="0.3">
      <c r="A95" s="78"/>
      <c r="B95" s="32"/>
      <c r="C95" s="32"/>
      <c r="D95" s="79"/>
      <c r="E95" s="56"/>
      <c r="F95" s="80"/>
      <c r="H95" s="55"/>
      <c r="I95" s="55"/>
      <c r="J95" s="55"/>
      <c r="K95" s="44"/>
      <c r="L95" s="44"/>
      <c r="M95" s="44"/>
      <c r="N95" s="44"/>
      <c r="O95" s="44"/>
      <c r="P95" s="44"/>
    </row>
    <row r="96" spans="1:28" ht="70" customHeight="1" x14ac:dyDescent="0.3">
      <c r="A96" s="78"/>
      <c r="B96" s="32"/>
      <c r="C96" s="32"/>
      <c r="D96" s="79"/>
      <c r="E96" s="56"/>
      <c r="F96" s="80"/>
      <c r="H96" s="55"/>
      <c r="I96" s="55"/>
      <c r="J96" s="55"/>
      <c r="K96" s="44"/>
      <c r="L96" s="44"/>
      <c r="M96" s="44"/>
      <c r="N96" s="44"/>
      <c r="O96" s="44"/>
      <c r="P96" s="44"/>
    </row>
    <row r="97" spans="1:28" ht="70" customHeight="1" x14ac:dyDescent="0.3">
      <c r="A97" s="78"/>
      <c r="B97" s="32"/>
      <c r="C97" s="32"/>
      <c r="D97" s="79"/>
      <c r="E97" s="56"/>
      <c r="F97" s="80"/>
      <c r="H97" s="55"/>
      <c r="I97" s="55"/>
      <c r="J97" s="55"/>
      <c r="K97" s="44"/>
      <c r="L97" s="44"/>
      <c r="M97" s="44"/>
      <c r="N97" s="44"/>
      <c r="O97" s="44"/>
      <c r="P97" s="44"/>
    </row>
    <row r="98" spans="1:28" ht="70" customHeight="1" x14ac:dyDescent="0.3">
      <c r="A98" s="78"/>
      <c r="B98" s="32"/>
      <c r="C98" s="32"/>
      <c r="D98" s="79"/>
      <c r="E98" s="56"/>
      <c r="F98" s="80"/>
      <c r="H98" s="55"/>
      <c r="I98" s="55"/>
      <c r="J98" s="55"/>
      <c r="K98" s="44"/>
      <c r="L98" s="44"/>
      <c r="M98" s="44"/>
      <c r="N98" s="44"/>
      <c r="O98" s="44"/>
      <c r="P98" s="44"/>
    </row>
    <row r="99" spans="1:28" ht="70" customHeight="1" x14ac:dyDescent="0.3">
      <c r="A99" s="78"/>
      <c r="B99" s="32"/>
      <c r="C99" s="32"/>
      <c r="D99" s="79"/>
      <c r="E99" s="56"/>
      <c r="F99" s="80"/>
      <c r="H99" s="55"/>
      <c r="I99" s="55"/>
      <c r="J99" s="55"/>
      <c r="K99" s="44"/>
      <c r="L99" s="44"/>
      <c r="M99" s="44"/>
      <c r="N99" s="44"/>
      <c r="O99" s="44"/>
      <c r="P99" s="44"/>
    </row>
    <row r="100" spans="1:28" ht="70" customHeight="1" x14ac:dyDescent="0.3">
      <c r="A100" s="78"/>
      <c r="B100" s="32"/>
      <c r="C100" s="32"/>
      <c r="D100" s="79"/>
      <c r="E100" s="56"/>
      <c r="F100" s="80"/>
      <c r="H100" s="55"/>
      <c r="I100" s="55"/>
      <c r="J100" s="55"/>
      <c r="K100" s="44"/>
      <c r="L100" s="44"/>
      <c r="M100" s="44"/>
      <c r="N100" s="44"/>
      <c r="O100" s="44"/>
      <c r="P100" s="44"/>
    </row>
    <row r="101" spans="1:28" ht="70" customHeight="1" x14ac:dyDescent="0.3">
      <c r="A101" s="78"/>
      <c r="B101" s="32"/>
      <c r="C101" s="32"/>
      <c r="D101" s="79"/>
      <c r="E101" s="56"/>
      <c r="F101" s="80"/>
      <c r="H101" s="55"/>
      <c r="I101" s="55"/>
      <c r="J101" s="55"/>
      <c r="K101" s="44"/>
      <c r="L101" s="44"/>
      <c r="M101" s="44"/>
      <c r="N101" s="44"/>
      <c r="O101" s="44"/>
      <c r="P101" s="44"/>
    </row>
    <row r="102" spans="1:28" ht="70" customHeight="1" x14ac:dyDescent="0.3">
      <c r="A102" s="78"/>
      <c r="B102" s="32"/>
      <c r="C102" s="32"/>
      <c r="D102" s="79"/>
      <c r="E102" s="56"/>
      <c r="F102" s="80"/>
      <c r="H102" s="55"/>
      <c r="I102" s="55"/>
      <c r="J102" s="55"/>
      <c r="K102" s="44"/>
      <c r="L102" s="44"/>
      <c r="M102" s="44"/>
      <c r="N102" s="44"/>
      <c r="O102" s="44"/>
      <c r="P102" s="44"/>
    </row>
    <row r="103" spans="1:28" ht="70" customHeight="1" x14ac:dyDescent="0.3">
      <c r="A103" s="78"/>
      <c r="B103" s="32"/>
      <c r="C103" s="32"/>
      <c r="D103" s="79"/>
      <c r="E103" s="56"/>
      <c r="F103" s="80"/>
      <c r="H103" s="55"/>
      <c r="I103" s="55"/>
      <c r="J103" s="55"/>
      <c r="K103" s="44"/>
      <c r="L103" s="44"/>
      <c r="M103" s="44"/>
      <c r="N103" s="44"/>
      <c r="O103" s="44"/>
      <c r="P103" s="44"/>
    </row>
    <row r="104" spans="1:28" ht="70" customHeight="1" x14ac:dyDescent="0.3">
      <c r="A104" s="78"/>
      <c r="B104" s="32"/>
      <c r="C104" s="32"/>
      <c r="D104" s="79"/>
      <c r="E104" s="56"/>
      <c r="F104" s="80"/>
      <c r="H104" s="55"/>
      <c r="I104" s="55"/>
      <c r="J104" s="55"/>
      <c r="K104" s="44"/>
      <c r="L104" s="44"/>
      <c r="M104" s="44"/>
      <c r="N104" s="44"/>
      <c r="O104" s="44"/>
      <c r="P104" s="44"/>
    </row>
    <row r="105" spans="1:28" s="54" customFormat="1" ht="70" customHeight="1" x14ac:dyDescent="0.35">
      <c r="A105" s="78"/>
      <c r="B105" s="32"/>
      <c r="C105" s="32"/>
      <c r="D105" s="79"/>
      <c r="E105" s="32"/>
      <c r="F105" s="80"/>
      <c r="G105" s="55"/>
      <c r="H105" s="55"/>
      <c r="I105" s="55"/>
      <c r="J105" s="55"/>
      <c r="K105" s="44"/>
      <c r="L105" s="52"/>
      <c r="M105" s="52"/>
      <c r="N105" s="52"/>
      <c r="O105" s="52"/>
      <c r="P105" s="52"/>
      <c r="Q105" s="53"/>
      <c r="R105" s="53"/>
      <c r="S105" s="53"/>
      <c r="T105" s="53"/>
      <c r="U105" s="53"/>
      <c r="V105" s="53"/>
      <c r="W105" s="53"/>
      <c r="X105" s="53"/>
      <c r="Y105" s="53"/>
      <c r="Z105" s="53"/>
      <c r="AA105" s="53"/>
      <c r="AB105" s="53"/>
    </row>
    <row r="106" spans="1:28" s="54" customFormat="1" ht="70" customHeight="1" x14ac:dyDescent="0.35">
      <c r="A106" s="78"/>
      <c r="B106" s="32"/>
      <c r="C106" s="32"/>
      <c r="D106" s="79"/>
      <c r="E106" s="56"/>
      <c r="F106" s="80"/>
      <c r="G106" s="55"/>
      <c r="H106" s="55"/>
      <c r="I106" s="55"/>
      <c r="J106" s="55"/>
      <c r="K106" s="44"/>
      <c r="L106" s="52"/>
      <c r="M106" s="52"/>
      <c r="N106" s="52"/>
      <c r="O106" s="52"/>
      <c r="P106" s="52"/>
      <c r="Q106" s="53"/>
      <c r="R106" s="53"/>
      <c r="S106" s="53"/>
      <c r="T106" s="53"/>
      <c r="U106" s="53"/>
      <c r="V106" s="53"/>
      <c r="W106" s="53"/>
      <c r="X106" s="53"/>
      <c r="Y106" s="53"/>
      <c r="Z106" s="53"/>
      <c r="AA106" s="53"/>
      <c r="AB106" s="53"/>
    </row>
    <row r="107" spans="1:28" s="54" customFormat="1" ht="70" customHeight="1" x14ac:dyDescent="0.35">
      <c r="A107" s="78"/>
      <c r="B107" s="32"/>
      <c r="C107" s="32"/>
      <c r="D107" s="79"/>
      <c r="E107" s="56"/>
      <c r="F107" s="80"/>
      <c r="G107" s="55"/>
      <c r="H107" s="55"/>
      <c r="I107" s="55"/>
      <c r="J107" s="55"/>
      <c r="K107" s="44"/>
      <c r="L107" s="52"/>
      <c r="M107" s="52"/>
      <c r="N107" s="52"/>
      <c r="O107" s="52"/>
      <c r="P107" s="52"/>
      <c r="Q107" s="53"/>
      <c r="R107" s="53"/>
      <c r="S107" s="53"/>
      <c r="T107" s="53"/>
      <c r="U107" s="53"/>
      <c r="V107" s="53"/>
      <c r="W107" s="53"/>
      <c r="X107" s="53"/>
      <c r="Y107" s="53"/>
      <c r="Z107" s="53"/>
      <c r="AA107" s="53"/>
      <c r="AB107" s="53"/>
    </row>
    <row r="108" spans="1:28" s="54" customFormat="1" ht="70" customHeight="1" x14ac:dyDescent="0.35">
      <c r="A108" s="78"/>
      <c r="B108" s="32"/>
      <c r="C108" s="32"/>
      <c r="D108" s="79"/>
      <c r="E108" s="56"/>
      <c r="F108" s="80"/>
      <c r="G108" s="55"/>
      <c r="H108" s="55"/>
      <c r="I108" s="55"/>
      <c r="J108" s="55"/>
      <c r="K108" s="44"/>
      <c r="L108" s="52"/>
      <c r="M108" s="52"/>
      <c r="N108" s="52"/>
      <c r="O108" s="52"/>
      <c r="P108" s="52"/>
      <c r="Q108" s="53"/>
      <c r="R108" s="53"/>
      <c r="S108" s="53"/>
      <c r="T108" s="53"/>
      <c r="U108" s="53"/>
      <c r="V108" s="53"/>
      <c r="W108" s="53"/>
      <c r="X108" s="53"/>
      <c r="Y108" s="53"/>
      <c r="Z108" s="53"/>
      <c r="AA108" s="53"/>
      <c r="AB108" s="53"/>
    </row>
    <row r="109" spans="1:28" s="54" customFormat="1" ht="70" customHeight="1" x14ac:dyDescent="0.35">
      <c r="A109" s="78"/>
      <c r="B109" s="32"/>
      <c r="C109" s="32"/>
      <c r="D109" s="79"/>
      <c r="E109" s="56"/>
      <c r="F109" s="80"/>
      <c r="G109" s="55"/>
      <c r="H109" s="55"/>
      <c r="I109" s="55"/>
      <c r="J109" s="55"/>
      <c r="K109" s="44"/>
      <c r="L109" s="52"/>
      <c r="M109" s="52"/>
      <c r="N109" s="52"/>
      <c r="O109" s="52"/>
      <c r="P109" s="52"/>
      <c r="Q109" s="53"/>
      <c r="R109" s="53"/>
      <c r="S109" s="53"/>
      <c r="T109" s="53"/>
      <c r="U109" s="53"/>
      <c r="V109" s="53"/>
      <c r="W109" s="53"/>
      <c r="X109" s="53"/>
      <c r="Y109" s="53"/>
      <c r="Z109" s="53"/>
      <c r="AA109" s="53"/>
      <c r="AB109" s="53"/>
    </row>
    <row r="110" spans="1:28" s="54" customFormat="1" ht="70" customHeight="1" x14ac:dyDescent="0.35">
      <c r="A110" s="78"/>
      <c r="B110" s="32"/>
      <c r="C110" s="32"/>
      <c r="D110" s="79"/>
      <c r="E110" s="56"/>
      <c r="F110" s="80"/>
      <c r="G110" s="55"/>
      <c r="H110" s="55"/>
      <c r="I110" s="55"/>
      <c r="J110" s="55"/>
      <c r="K110" s="44"/>
      <c r="L110" s="52"/>
      <c r="M110" s="52"/>
      <c r="N110" s="52"/>
      <c r="O110" s="52"/>
      <c r="P110" s="52"/>
      <c r="Q110" s="53"/>
      <c r="R110" s="53"/>
      <c r="S110" s="53"/>
      <c r="T110" s="53"/>
      <c r="U110" s="53"/>
      <c r="V110" s="53"/>
      <c r="W110" s="53"/>
      <c r="X110" s="53"/>
      <c r="Y110" s="53"/>
      <c r="Z110" s="53"/>
      <c r="AA110" s="53"/>
      <c r="AB110" s="53"/>
    </row>
    <row r="111" spans="1:28" s="54" customFormat="1" ht="88.5" customHeight="1" x14ac:dyDescent="0.35">
      <c r="A111" s="78"/>
      <c r="B111" s="32"/>
      <c r="C111" s="32"/>
      <c r="D111" s="79"/>
      <c r="E111" s="56"/>
      <c r="F111" s="80"/>
      <c r="G111" s="55"/>
      <c r="H111" s="55"/>
      <c r="I111" s="55"/>
      <c r="J111" s="55"/>
      <c r="K111" s="44"/>
      <c r="L111" s="52"/>
      <c r="M111" s="52"/>
      <c r="N111" s="52"/>
      <c r="O111" s="52"/>
      <c r="P111" s="52"/>
      <c r="Q111" s="53"/>
      <c r="R111" s="53"/>
      <c r="S111" s="53"/>
      <c r="T111" s="53"/>
      <c r="U111" s="53"/>
      <c r="V111" s="53"/>
      <c r="W111" s="53"/>
      <c r="X111" s="53"/>
      <c r="Y111" s="53"/>
      <c r="Z111" s="53"/>
      <c r="AA111" s="53"/>
      <c r="AB111" s="53"/>
    </row>
    <row r="112" spans="1:28" s="54" customFormat="1" ht="70" customHeight="1" x14ac:dyDescent="0.35">
      <c r="A112" s="78"/>
      <c r="B112" s="32"/>
      <c r="C112" s="29"/>
      <c r="D112" s="79"/>
      <c r="E112" s="56"/>
      <c r="F112" s="80"/>
      <c r="G112" s="55"/>
      <c r="H112" s="55"/>
      <c r="I112" s="55"/>
      <c r="J112" s="55"/>
      <c r="K112" s="44"/>
      <c r="L112" s="52"/>
      <c r="M112" s="52"/>
      <c r="N112" s="52"/>
      <c r="O112" s="52"/>
      <c r="P112" s="52"/>
      <c r="Q112" s="53"/>
      <c r="R112" s="53"/>
      <c r="S112" s="53"/>
      <c r="T112" s="53"/>
      <c r="U112" s="53"/>
      <c r="V112" s="53"/>
      <c r="W112" s="53"/>
      <c r="X112" s="53"/>
      <c r="Y112" s="53"/>
      <c r="Z112" s="53"/>
      <c r="AA112" s="53"/>
      <c r="AB112" s="53"/>
    </row>
    <row r="113" spans="1:28" s="54" customFormat="1" ht="70" customHeight="1" x14ac:dyDescent="0.35">
      <c r="A113" s="78"/>
      <c r="B113" s="32"/>
      <c r="C113" s="29"/>
      <c r="D113" s="79"/>
      <c r="E113" s="56"/>
      <c r="F113" s="80"/>
      <c r="G113" s="55"/>
      <c r="H113" s="55"/>
      <c r="I113" s="55"/>
      <c r="J113" s="55"/>
      <c r="K113" s="44"/>
      <c r="L113" s="52"/>
      <c r="M113" s="52"/>
      <c r="N113" s="52"/>
      <c r="O113" s="52"/>
      <c r="P113" s="52"/>
      <c r="Q113" s="53"/>
      <c r="R113" s="53"/>
      <c r="S113" s="53"/>
      <c r="T113" s="53"/>
      <c r="U113" s="53"/>
      <c r="V113" s="53"/>
      <c r="W113" s="53"/>
      <c r="X113" s="53"/>
      <c r="Y113" s="53"/>
      <c r="Z113" s="53"/>
      <c r="AA113" s="53"/>
      <c r="AB113" s="53"/>
    </row>
    <row r="114" spans="1:28" s="54" customFormat="1" ht="70" customHeight="1" x14ac:dyDescent="0.35">
      <c r="A114" s="78"/>
      <c r="B114" s="32"/>
      <c r="C114" s="29"/>
      <c r="D114" s="79"/>
      <c r="E114" s="56"/>
      <c r="F114" s="80"/>
      <c r="G114" s="55"/>
      <c r="H114" s="55"/>
      <c r="I114" s="55"/>
      <c r="J114" s="55"/>
      <c r="K114" s="44"/>
      <c r="L114" s="52"/>
      <c r="M114" s="52"/>
      <c r="N114" s="52"/>
      <c r="O114" s="52"/>
      <c r="P114" s="52"/>
      <c r="Q114" s="53"/>
      <c r="R114" s="53"/>
      <c r="S114" s="53"/>
      <c r="T114" s="53"/>
      <c r="U114" s="53"/>
      <c r="V114" s="53"/>
      <c r="W114" s="53"/>
      <c r="X114" s="53"/>
      <c r="Y114" s="53"/>
      <c r="Z114" s="53"/>
      <c r="AA114" s="53"/>
      <c r="AB114" s="53"/>
    </row>
    <row r="115" spans="1:28" s="54" customFormat="1" ht="70" customHeight="1" x14ac:dyDescent="0.35">
      <c r="A115" s="78"/>
      <c r="B115" s="32"/>
      <c r="C115" s="29"/>
      <c r="D115" s="79"/>
      <c r="E115" s="56"/>
      <c r="F115" s="80"/>
      <c r="G115" s="55"/>
      <c r="H115" s="55"/>
      <c r="I115" s="55"/>
      <c r="J115" s="55"/>
      <c r="K115" s="44"/>
      <c r="L115" s="52"/>
      <c r="M115" s="52"/>
      <c r="N115" s="52"/>
      <c r="O115" s="52"/>
      <c r="P115" s="52"/>
      <c r="Q115" s="53"/>
      <c r="R115" s="53"/>
      <c r="S115" s="53"/>
      <c r="T115" s="53"/>
      <c r="U115" s="53"/>
      <c r="V115" s="53"/>
      <c r="W115" s="53"/>
      <c r="X115" s="53"/>
      <c r="Y115" s="53"/>
      <c r="Z115" s="53"/>
      <c r="AA115" s="53"/>
      <c r="AB115" s="53"/>
    </row>
    <row r="116" spans="1:28" s="54" customFormat="1" ht="70" customHeight="1" x14ac:dyDescent="0.35">
      <c r="A116" s="78"/>
      <c r="B116" s="32"/>
      <c r="C116" s="29"/>
      <c r="D116" s="79"/>
      <c r="E116" s="56"/>
      <c r="F116" s="80"/>
      <c r="G116" s="55"/>
      <c r="H116" s="55"/>
      <c r="I116" s="55"/>
      <c r="J116" s="55"/>
      <c r="K116" s="44"/>
      <c r="L116" s="52"/>
      <c r="M116" s="52"/>
      <c r="N116" s="52"/>
      <c r="O116" s="52"/>
      <c r="P116" s="52"/>
      <c r="Q116" s="53"/>
      <c r="R116" s="53"/>
      <c r="S116" s="53"/>
      <c r="T116" s="53"/>
      <c r="U116" s="53"/>
      <c r="V116" s="53"/>
      <c r="W116" s="53"/>
      <c r="X116" s="53"/>
      <c r="Y116" s="53"/>
      <c r="Z116" s="53"/>
      <c r="AA116" s="53"/>
      <c r="AB116" s="53"/>
    </row>
    <row r="117" spans="1:28" s="54" customFormat="1" ht="70" customHeight="1" x14ac:dyDescent="0.35">
      <c r="A117" s="78"/>
      <c r="B117" s="32"/>
      <c r="C117" s="29"/>
      <c r="D117" s="79"/>
      <c r="E117" s="56"/>
      <c r="F117" s="80"/>
      <c r="G117" s="55"/>
      <c r="H117" s="55"/>
      <c r="I117" s="55"/>
      <c r="J117" s="55"/>
      <c r="K117" s="44"/>
      <c r="L117" s="52"/>
      <c r="M117" s="52"/>
      <c r="N117" s="52"/>
      <c r="O117" s="52"/>
      <c r="P117" s="52"/>
      <c r="Q117" s="53"/>
      <c r="R117" s="53"/>
      <c r="S117" s="53"/>
      <c r="T117" s="53"/>
      <c r="U117" s="53"/>
      <c r="V117" s="53"/>
      <c r="W117" s="53"/>
      <c r="X117" s="53"/>
      <c r="Y117" s="53"/>
      <c r="Z117" s="53"/>
      <c r="AA117" s="53"/>
      <c r="AB117" s="53"/>
    </row>
    <row r="118" spans="1:28" s="54" customFormat="1" ht="70" customHeight="1" x14ac:dyDescent="0.35">
      <c r="A118" s="78"/>
      <c r="B118" s="32"/>
      <c r="C118" s="29"/>
      <c r="D118" s="79"/>
      <c r="E118" s="56"/>
      <c r="F118" s="80"/>
      <c r="G118" s="55"/>
      <c r="H118" s="55"/>
      <c r="I118" s="55"/>
      <c r="J118" s="55"/>
      <c r="K118" s="44"/>
      <c r="L118" s="52"/>
      <c r="M118" s="52"/>
      <c r="N118" s="52"/>
      <c r="O118" s="52"/>
      <c r="P118" s="52"/>
      <c r="Q118" s="53"/>
      <c r="R118" s="53"/>
      <c r="S118" s="53"/>
      <c r="T118" s="53"/>
      <c r="U118" s="53"/>
      <c r="V118" s="53"/>
      <c r="W118" s="53"/>
      <c r="X118" s="53"/>
      <c r="Y118" s="53"/>
      <c r="Z118" s="53"/>
      <c r="AA118" s="53"/>
      <c r="AB118" s="53"/>
    </row>
    <row r="119" spans="1:28" s="54" customFormat="1" ht="70" customHeight="1" x14ac:dyDescent="0.35">
      <c r="A119" s="78"/>
      <c r="B119" s="32"/>
      <c r="C119" s="29"/>
      <c r="D119" s="79"/>
      <c r="E119" s="56"/>
      <c r="F119" s="80"/>
      <c r="G119" s="55"/>
      <c r="H119" s="55"/>
      <c r="I119" s="55"/>
      <c r="J119" s="55"/>
      <c r="K119" s="44"/>
      <c r="L119" s="52"/>
      <c r="M119" s="52"/>
      <c r="N119" s="52"/>
      <c r="O119" s="52"/>
      <c r="P119" s="52"/>
      <c r="Q119" s="53"/>
      <c r="R119" s="53"/>
      <c r="S119" s="53"/>
      <c r="T119" s="53"/>
      <c r="U119" s="53"/>
      <c r="V119" s="53"/>
      <c r="W119" s="53"/>
      <c r="X119" s="53"/>
      <c r="Y119" s="53"/>
      <c r="Z119" s="53"/>
      <c r="AA119" s="53"/>
      <c r="AB119" s="53"/>
    </row>
    <row r="120" spans="1:28" s="54" customFormat="1" ht="70" customHeight="1" x14ac:dyDescent="0.35">
      <c r="A120" s="78"/>
      <c r="B120" s="32"/>
      <c r="C120" s="29"/>
      <c r="D120" s="79"/>
      <c r="E120" s="56"/>
      <c r="F120" s="80"/>
      <c r="G120" s="55"/>
      <c r="H120" s="55"/>
      <c r="I120" s="55"/>
      <c r="J120" s="55"/>
      <c r="K120" s="44"/>
      <c r="L120" s="52"/>
      <c r="M120" s="52"/>
      <c r="N120" s="52"/>
      <c r="O120" s="52"/>
      <c r="P120" s="52"/>
      <c r="Q120" s="53"/>
      <c r="R120" s="53"/>
      <c r="S120" s="53"/>
      <c r="T120" s="53"/>
      <c r="U120" s="53"/>
      <c r="V120" s="53"/>
      <c r="W120" s="53"/>
      <c r="X120" s="53"/>
      <c r="Y120" s="53"/>
      <c r="Z120" s="53"/>
      <c r="AA120" s="53"/>
      <c r="AB120" s="53"/>
    </row>
    <row r="121" spans="1:28" s="54" customFormat="1" ht="70" customHeight="1" x14ac:dyDescent="0.35">
      <c r="A121" s="78"/>
      <c r="B121" s="32"/>
      <c r="C121" s="29"/>
      <c r="D121" s="79"/>
      <c r="E121" s="56"/>
      <c r="F121" s="80"/>
      <c r="G121" s="55"/>
      <c r="H121" s="55"/>
      <c r="I121" s="55"/>
      <c r="J121" s="55"/>
      <c r="K121" s="44"/>
      <c r="L121" s="52"/>
      <c r="M121" s="52"/>
      <c r="N121" s="52"/>
      <c r="O121" s="52"/>
      <c r="P121" s="52"/>
      <c r="Q121" s="53"/>
      <c r="R121" s="53"/>
      <c r="S121" s="53"/>
      <c r="T121" s="53"/>
      <c r="U121" s="53"/>
      <c r="V121" s="53"/>
      <c r="W121" s="53"/>
      <c r="X121" s="53"/>
      <c r="Y121" s="53"/>
      <c r="Z121" s="53"/>
      <c r="AA121" s="53"/>
      <c r="AB121" s="53"/>
    </row>
    <row r="122" spans="1:28" s="54" customFormat="1" ht="70" customHeight="1" x14ac:dyDescent="0.35">
      <c r="A122" s="78"/>
      <c r="B122" s="32"/>
      <c r="C122" s="29"/>
      <c r="D122" s="79"/>
      <c r="E122" s="56"/>
      <c r="F122" s="80"/>
      <c r="G122" s="55"/>
      <c r="H122" s="55"/>
      <c r="I122" s="55"/>
      <c r="J122" s="55"/>
      <c r="K122" s="44"/>
      <c r="L122" s="52"/>
      <c r="M122" s="52"/>
      <c r="N122" s="52"/>
      <c r="O122" s="52"/>
      <c r="P122" s="52"/>
      <c r="Q122" s="53"/>
      <c r="R122" s="53"/>
      <c r="S122" s="53"/>
      <c r="T122" s="53"/>
      <c r="U122" s="53"/>
      <c r="V122" s="53"/>
      <c r="W122" s="53"/>
      <c r="X122" s="53"/>
      <c r="Y122" s="53"/>
      <c r="Z122" s="53"/>
      <c r="AA122" s="53"/>
      <c r="AB122" s="53"/>
    </row>
    <row r="123" spans="1:28" s="54" customFormat="1" ht="85.5" customHeight="1" x14ac:dyDescent="0.35">
      <c r="A123" s="78"/>
      <c r="B123" s="32"/>
      <c r="C123" s="29"/>
      <c r="D123" s="79"/>
      <c r="E123" s="56"/>
      <c r="F123" s="80"/>
      <c r="G123" s="55"/>
      <c r="H123" s="55"/>
      <c r="I123" s="55"/>
      <c r="J123" s="55"/>
      <c r="K123" s="44"/>
      <c r="L123" s="52"/>
      <c r="M123" s="52"/>
      <c r="N123" s="52"/>
      <c r="O123" s="52"/>
      <c r="P123" s="52"/>
      <c r="Q123" s="53"/>
      <c r="R123" s="53"/>
      <c r="S123" s="53"/>
      <c r="T123" s="53"/>
      <c r="U123" s="53"/>
      <c r="V123" s="53"/>
      <c r="W123" s="53"/>
      <c r="X123" s="53"/>
      <c r="Y123" s="53"/>
      <c r="Z123" s="53"/>
      <c r="AA123" s="53"/>
      <c r="AB123" s="53"/>
    </row>
    <row r="124" spans="1:28" s="54" customFormat="1" ht="70" customHeight="1" x14ac:dyDescent="0.35">
      <c r="A124" s="78"/>
      <c r="B124" s="32"/>
      <c r="C124" s="29"/>
      <c r="D124" s="79"/>
      <c r="E124" s="56"/>
      <c r="F124" s="80"/>
      <c r="G124" s="55"/>
      <c r="H124" s="55"/>
      <c r="I124" s="55"/>
      <c r="J124" s="55"/>
      <c r="K124" s="44"/>
      <c r="L124" s="52"/>
      <c r="M124" s="52"/>
      <c r="N124" s="52"/>
      <c r="O124" s="52"/>
      <c r="P124" s="52"/>
      <c r="Q124" s="53"/>
      <c r="R124" s="53"/>
      <c r="S124" s="53"/>
      <c r="T124" s="53"/>
      <c r="U124" s="53"/>
      <c r="V124" s="53"/>
      <c r="W124" s="53"/>
      <c r="X124" s="53"/>
      <c r="Y124" s="53"/>
      <c r="Z124" s="53"/>
      <c r="AA124" s="53"/>
      <c r="AB124" s="53"/>
    </row>
    <row r="125" spans="1:28" ht="140" customHeight="1" x14ac:dyDescent="0.3">
      <c r="A125" s="78"/>
      <c r="B125" s="82"/>
      <c r="C125" s="29"/>
      <c r="D125" s="79"/>
      <c r="E125" s="56"/>
      <c r="F125" s="80"/>
      <c r="H125" s="55"/>
      <c r="I125" s="55"/>
      <c r="J125" s="55"/>
      <c r="K125" s="44"/>
      <c r="L125" s="52"/>
      <c r="M125" s="52"/>
      <c r="N125" s="52"/>
      <c r="O125" s="52"/>
      <c r="P125" s="52"/>
    </row>
    <row r="126" spans="1:28" ht="70" customHeight="1" x14ac:dyDescent="0.3">
      <c r="A126" s="78"/>
      <c r="B126" s="82"/>
      <c r="C126" s="29"/>
      <c r="D126" s="79"/>
      <c r="E126" s="81"/>
      <c r="F126" s="80"/>
      <c r="H126" s="55"/>
      <c r="I126" s="55"/>
      <c r="J126" s="55"/>
      <c r="K126" s="44"/>
      <c r="L126" s="52"/>
      <c r="M126" s="52"/>
      <c r="N126" s="52"/>
      <c r="O126" s="52"/>
      <c r="P126" s="52"/>
    </row>
    <row r="127" spans="1:28" ht="70" customHeight="1" x14ac:dyDescent="0.3">
      <c r="A127" s="78"/>
      <c r="B127" s="82"/>
      <c r="C127" s="29"/>
      <c r="D127" s="79"/>
      <c r="E127" s="56"/>
      <c r="F127" s="80"/>
      <c r="H127" s="55"/>
      <c r="I127" s="55"/>
      <c r="J127" s="55"/>
      <c r="K127" s="44"/>
      <c r="L127" s="52"/>
      <c r="M127" s="52"/>
      <c r="N127" s="52"/>
      <c r="O127" s="52"/>
      <c r="P127" s="52"/>
    </row>
    <row r="128" spans="1:28" ht="70" customHeight="1" x14ac:dyDescent="0.3">
      <c r="A128" s="78"/>
      <c r="B128" s="82"/>
      <c r="C128" s="29"/>
      <c r="D128" s="79"/>
      <c r="E128" s="56"/>
      <c r="F128" s="80"/>
      <c r="H128" s="55"/>
      <c r="I128" s="55"/>
      <c r="J128" s="55"/>
      <c r="K128" s="44"/>
      <c r="L128" s="52"/>
      <c r="M128" s="52"/>
      <c r="N128" s="52"/>
      <c r="O128" s="52"/>
      <c r="P128" s="52"/>
    </row>
    <row r="129" spans="1:16" ht="70" customHeight="1" x14ac:dyDescent="0.3">
      <c r="A129" s="78"/>
      <c r="B129" s="82"/>
      <c r="C129" s="29"/>
      <c r="D129" s="79"/>
      <c r="E129" s="56"/>
      <c r="F129" s="80"/>
      <c r="H129" s="55"/>
      <c r="I129" s="55"/>
      <c r="J129" s="55"/>
      <c r="K129" s="44"/>
      <c r="L129" s="52"/>
      <c r="M129" s="52"/>
      <c r="N129" s="52"/>
      <c r="O129" s="52"/>
      <c r="P129" s="52"/>
    </row>
    <row r="130" spans="1:16" ht="70" customHeight="1" x14ac:dyDescent="0.3">
      <c r="A130" s="78"/>
      <c r="B130" s="82"/>
      <c r="C130" s="29"/>
      <c r="D130" s="79"/>
      <c r="E130" s="56"/>
      <c r="F130" s="80"/>
      <c r="H130" s="55"/>
      <c r="I130" s="55"/>
      <c r="J130" s="55"/>
      <c r="K130" s="44"/>
      <c r="L130" s="52"/>
      <c r="M130" s="52"/>
      <c r="N130" s="52"/>
      <c r="O130" s="52"/>
      <c r="P130" s="52"/>
    </row>
    <row r="131" spans="1:16" ht="70" customHeight="1" x14ac:dyDescent="0.3">
      <c r="A131" s="78"/>
      <c r="B131" s="82"/>
      <c r="C131" s="29"/>
      <c r="D131" s="79"/>
      <c r="E131" s="56"/>
      <c r="F131" s="80"/>
      <c r="H131" s="55"/>
      <c r="I131" s="55"/>
      <c r="J131" s="55"/>
      <c r="K131" s="44"/>
      <c r="L131" s="52"/>
      <c r="M131" s="52"/>
      <c r="N131" s="52"/>
      <c r="O131" s="52"/>
      <c r="P131" s="52"/>
    </row>
    <row r="132" spans="1:16" ht="121.5" customHeight="1" x14ac:dyDescent="0.3">
      <c r="A132" s="78"/>
      <c r="B132" s="82"/>
      <c r="C132" s="82"/>
      <c r="D132" s="79"/>
      <c r="E132" s="56"/>
      <c r="F132" s="80"/>
      <c r="H132" s="55"/>
      <c r="I132" s="55"/>
      <c r="J132" s="55"/>
      <c r="K132" s="44"/>
      <c r="L132" s="52"/>
      <c r="M132" s="52"/>
      <c r="N132" s="52"/>
      <c r="O132" s="52"/>
      <c r="P132" s="52"/>
    </row>
    <row r="133" spans="1:16" ht="70" customHeight="1" x14ac:dyDescent="0.3">
      <c r="A133" s="78"/>
      <c r="B133" s="82"/>
      <c r="C133" s="82"/>
      <c r="D133" s="79"/>
      <c r="E133" s="56"/>
      <c r="F133" s="80"/>
      <c r="H133" s="55"/>
      <c r="I133" s="55"/>
      <c r="J133" s="55"/>
      <c r="K133" s="44"/>
      <c r="L133" s="52"/>
      <c r="M133" s="52"/>
      <c r="N133" s="52"/>
      <c r="O133" s="52"/>
      <c r="P133" s="52"/>
    </row>
    <row r="134" spans="1:16" ht="70" customHeight="1" x14ac:dyDescent="0.3">
      <c r="A134" s="78"/>
      <c r="B134" s="82"/>
      <c r="C134" s="82"/>
      <c r="D134" s="79"/>
      <c r="E134" s="56"/>
      <c r="F134" s="80"/>
      <c r="H134" s="55"/>
      <c r="I134" s="55"/>
      <c r="J134" s="55"/>
      <c r="K134" s="44"/>
      <c r="L134" s="52"/>
      <c r="M134" s="52"/>
      <c r="N134" s="52"/>
      <c r="O134" s="52"/>
      <c r="P134" s="52"/>
    </row>
    <row r="135" spans="1:16" ht="70" customHeight="1" x14ac:dyDescent="0.3">
      <c r="A135" s="78"/>
      <c r="B135" s="82"/>
      <c r="C135" s="82"/>
      <c r="D135" s="79"/>
      <c r="E135" s="56"/>
      <c r="F135" s="80"/>
      <c r="H135" s="55"/>
      <c r="I135" s="55"/>
      <c r="J135" s="55"/>
      <c r="K135" s="44"/>
      <c r="L135" s="52"/>
      <c r="M135" s="52"/>
      <c r="N135" s="52"/>
      <c r="O135" s="52"/>
      <c r="P135" s="52"/>
    </row>
    <row r="136" spans="1:16" ht="70" customHeight="1" x14ac:dyDescent="0.3">
      <c r="A136" s="78"/>
      <c r="B136" s="32"/>
      <c r="C136" s="82"/>
      <c r="D136" s="79"/>
      <c r="E136" s="56"/>
      <c r="F136" s="80"/>
      <c r="H136" s="55"/>
      <c r="I136" s="55"/>
      <c r="J136" s="55"/>
      <c r="K136" s="44"/>
      <c r="L136" s="52"/>
      <c r="M136" s="52"/>
      <c r="N136" s="52"/>
      <c r="O136" s="52"/>
      <c r="P136" s="52"/>
    </row>
    <row r="137" spans="1:16" ht="70" customHeight="1" x14ac:dyDescent="0.3">
      <c r="A137" s="78"/>
      <c r="B137" s="32"/>
      <c r="C137" s="82"/>
      <c r="D137" s="79"/>
      <c r="E137" s="56"/>
      <c r="F137" s="80"/>
      <c r="H137" s="55"/>
      <c r="I137" s="55"/>
      <c r="J137" s="55"/>
      <c r="K137" s="44"/>
      <c r="L137" s="52"/>
      <c r="M137" s="52"/>
      <c r="N137" s="52"/>
      <c r="O137" s="52"/>
      <c r="P137" s="52"/>
    </row>
    <row r="138" spans="1:16" ht="70" customHeight="1" x14ac:dyDescent="0.3">
      <c r="A138" s="78"/>
      <c r="B138" s="32"/>
      <c r="C138" s="82"/>
      <c r="D138" s="79"/>
      <c r="F138" s="80"/>
      <c r="H138" s="55"/>
      <c r="I138" s="55"/>
      <c r="J138" s="55"/>
      <c r="K138" s="44"/>
      <c r="L138" s="52"/>
      <c r="M138" s="52"/>
      <c r="N138" s="52"/>
      <c r="O138" s="52"/>
      <c r="P138" s="52"/>
    </row>
    <row r="139" spans="1:16" ht="70" customHeight="1" x14ac:dyDescent="0.3">
      <c r="A139" s="78"/>
      <c r="B139" s="32"/>
      <c r="C139" s="82"/>
      <c r="D139" s="79"/>
      <c r="E139" s="81"/>
      <c r="F139" s="80"/>
      <c r="H139" s="55"/>
      <c r="I139" s="55"/>
      <c r="J139" s="55"/>
      <c r="K139" s="44"/>
      <c r="L139" s="52"/>
      <c r="M139" s="52"/>
      <c r="N139" s="52"/>
      <c r="O139" s="52"/>
      <c r="P139" s="52"/>
    </row>
    <row r="140" spans="1:16" ht="70" customHeight="1" x14ac:dyDescent="0.3">
      <c r="A140" s="78"/>
      <c r="B140" s="32"/>
      <c r="C140" s="82"/>
      <c r="D140" s="79"/>
      <c r="E140" s="81"/>
      <c r="F140" s="80"/>
      <c r="H140" s="55"/>
      <c r="I140" s="55"/>
      <c r="J140" s="55"/>
      <c r="K140" s="44"/>
      <c r="L140" s="52"/>
      <c r="M140" s="52"/>
      <c r="N140" s="52"/>
      <c r="O140" s="52"/>
      <c r="P140" s="52"/>
    </row>
    <row r="141" spans="1:16" ht="70" customHeight="1" x14ac:dyDescent="0.3">
      <c r="A141" s="78"/>
      <c r="B141" s="32"/>
      <c r="C141" s="82"/>
      <c r="D141" s="79"/>
      <c r="E141" s="81"/>
      <c r="F141" s="80"/>
      <c r="H141" s="55"/>
      <c r="I141" s="55"/>
      <c r="J141" s="55"/>
      <c r="K141" s="44"/>
      <c r="L141" s="52"/>
      <c r="M141" s="52"/>
      <c r="N141" s="52"/>
      <c r="O141" s="52"/>
      <c r="P141" s="52"/>
    </row>
    <row r="142" spans="1:16" ht="70" customHeight="1" x14ac:dyDescent="0.3">
      <c r="A142" s="78"/>
      <c r="B142" s="32"/>
      <c r="C142" s="82"/>
      <c r="D142" s="79"/>
      <c r="E142" s="81"/>
      <c r="F142" s="80"/>
      <c r="H142" s="55"/>
      <c r="I142" s="55"/>
      <c r="J142" s="55"/>
      <c r="K142" s="44"/>
      <c r="L142" s="52"/>
      <c r="M142" s="52"/>
      <c r="N142" s="52"/>
      <c r="O142" s="52"/>
      <c r="P142" s="52"/>
    </row>
    <row r="143" spans="1:16" ht="70" customHeight="1" x14ac:dyDescent="0.3">
      <c r="A143" s="78"/>
      <c r="B143" s="32"/>
      <c r="C143" s="32"/>
      <c r="D143" s="79"/>
      <c r="E143" s="81"/>
      <c r="F143" s="80"/>
      <c r="H143" s="55"/>
      <c r="I143" s="55"/>
      <c r="J143" s="55"/>
      <c r="K143" s="44"/>
      <c r="L143" s="52"/>
      <c r="M143" s="52"/>
      <c r="N143" s="52"/>
      <c r="O143" s="52"/>
      <c r="P143" s="52"/>
    </row>
    <row r="144" spans="1:16" ht="70" customHeight="1" x14ac:dyDescent="0.3">
      <c r="A144" s="78"/>
      <c r="B144" s="32"/>
      <c r="C144" s="32"/>
      <c r="D144" s="79"/>
      <c r="E144" s="81"/>
      <c r="F144" s="80"/>
      <c r="H144" s="55"/>
      <c r="I144" s="55"/>
      <c r="J144" s="55"/>
      <c r="K144" s="44"/>
      <c r="L144" s="52"/>
      <c r="M144" s="52"/>
      <c r="N144" s="52"/>
      <c r="O144" s="52"/>
      <c r="P144" s="52"/>
    </row>
    <row r="145" spans="1:16" ht="70" customHeight="1" x14ac:dyDescent="0.3">
      <c r="A145" s="78"/>
      <c r="B145" s="32"/>
      <c r="C145" s="32"/>
      <c r="D145" s="79"/>
      <c r="E145" s="81"/>
      <c r="F145" s="80"/>
      <c r="H145" s="55"/>
      <c r="I145" s="55"/>
      <c r="J145" s="55"/>
      <c r="K145" s="44"/>
      <c r="L145" s="52"/>
      <c r="M145" s="52"/>
      <c r="N145" s="52"/>
      <c r="O145" s="52"/>
      <c r="P145" s="52"/>
    </row>
    <row r="146" spans="1:16" ht="70" customHeight="1" x14ac:dyDescent="0.3">
      <c r="A146" s="78"/>
      <c r="B146" s="32"/>
      <c r="C146" s="32"/>
      <c r="D146" s="79"/>
      <c r="E146" s="81"/>
      <c r="F146" s="80"/>
      <c r="H146" s="55"/>
      <c r="I146" s="55"/>
      <c r="J146" s="55"/>
      <c r="K146" s="44"/>
      <c r="L146" s="52"/>
      <c r="M146" s="52"/>
      <c r="N146" s="52"/>
      <c r="O146" s="52"/>
      <c r="P146" s="52"/>
    </row>
    <row r="147" spans="1:16" ht="84" customHeight="1" x14ac:dyDescent="0.3">
      <c r="A147" s="78"/>
      <c r="B147" s="32"/>
      <c r="C147" s="32"/>
      <c r="D147" s="79"/>
      <c r="E147" s="81"/>
      <c r="F147" s="80"/>
      <c r="H147" s="55"/>
      <c r="I147" s="55"/>
      <c r="J147" s="55"/>
      <c r="K147" s="44"/>
      <c r="L147" s="52"/>
      <c r="M147" s="52"/>
      <c r="N147" s="52"/>
      <c r="O147" s="52"/>
      <c r="P147" s="52"/>
    </row>
    <row r="148" spans="1:16" ht="70" customHeight="1" x14ac:dyDescent="0.3">
      <c r="A148" s="78"/>
      <c r="B148" s="32"/>
      <c r="C148" s="32"/>
      <c r="D148" s="79"/>
      <c r="E148" s="81"/>
      <c r="F148" s="80"/>
      <c r="H148" s="55"/>
      <c r="I148" s="55"/>
      <c r="J148" s="55"/>
      <c r="K148" s="44"/>
      <c r="L148" s="52"/>
      <c r="M148" s="52"/>
      <c r="N148" s="52"/>
      <c r="O148" s="52"/>
      <c r="P148" s="52"/>
    </row>
    <row r="149" spans="1:16" ht="70" customHeight="1" x14ac:dyDescent="0.3">
      <c r="A149" s="78"/>
      <c r="B149" s="32"/>
      <c r="C149" s="32"/>
      <c r="D149" s="79"/>
      <c r="E149" s="81"/>
      <c r="F149" s="80"/>
      <c r="H149" s="55"/>
      <c r="I149" s="55"/>
      <c r="J149" s="55"/>
      <c r="K149" s="44"/>
      <c r="L149" s="52"/>
      <c r="M149" s="52"/>
      <c r="N149" s="52"/>
      <c r="O149" s="52"/>
      <c r="P149" s="52"/>
    </row>
    <row r="150" spans="1:16" ht="70" customHeight="1" x14ac:dyDescent="0.3">
      <c r="A150" s="78"/>
      <c r="B150" s="82"/>
      <c r="C150" s="32"/>
      <c r="D150" s="79"/>
      <c r="E150" s="81"/>
      <c r="F150" s="80"/>
      <c r="H150" s="55"/>
      <c r="I150" s="55"/>
      <c r="J150" s="55"/>
      <c r="K150" s="44"/>
      <c r="L150" s="52"/>
      <c r="M150" s="52"/>
      <c r="N150" s="52"/>
      <c r="O150" s="52"/>
      <c r="P150" s="52"/>
    </row>
    <row r="151" spans="1:16" ht="70" customHeight="1" x14ac:dyDescent="0.3">
      <c r="A151" s="78"/>
      <c r="B151" s="82"/>
      <c r="C151" s="32"/>
      <c r="D151" s="79"/>
      <c r="E151" s="81"/>
      <c r="F151" s="80"/>
      <c r="H151" s="55"/>
      <c r="I151" s="55"/>
      <c r="J151" s="55"/>
      <c r="K151" s="44"/>
      <c r="L151" s="52"/>
      <c r="M151" s="52"/>
      <c r="N151" s="52"/>
      <c r="O151" s="52"/>
      <c r="P151" s="52"/>
    </row>
    <row r="152" spans="1:16" ht="70" customHeight="1" x14ac:dyDescent="0.3">
      <c r="A152" s="78"/>
      <c r="B152" s="82"/>
      <c r="C152" s="32"/>
      <c r="D152" s="79"/>
      <c r="E152" s="81"/>
      <c r="F152" s="80"/>
      <c r="H152" s="55"/>
      <c r="I152" s="55"/>
      <c r="J152" s="55"/>
      <c r="K152" s="44"/>
      <c r="L152" s="52"/>
      <c r="M152" s="52"/>
      <c r="N152" s="52"/>
      <c r="O152" s="52"/>
      <c r="P152" s="52"/>
    </row>
    <row r="153" spans="1:16" ht="70" customHeight="1" x14ac:dyDescent="0.3">
      <c r="A153" s="78"/>
      <c r="B153" s="82"/>
      <c r="C153" s="32"/>
      <c r="D153" s="79"/>
      <c r="E153" s="81"/>
      <c r="F153" s="80"/>
      <c r="H153" s="55"/>
      <c r="I153" s="55"/>
      <c r="J153" s="55"/>
      <c r="K153" s="44"/>
      <c r="L153" s="52"/>
      <c r="M153" s="52"/>
      <c r="N153" s="52"/>
      <c r="O153" s="52"/>
      <c r="P153" s="52"/>
    </row>
    <row r="154" spans="1:16" ht="96.75" customHeight="1" x14ac:dyDescent="0.3">
      <c r="A154" s="78"/>
      <c r="B154" s="82"/>
      <c r="C154" s="32"/>
      <c r="D154" s="79"/>
      <c r="E154" s="81"/>
      <c r="F154" s="80"/>
      <c r="H154" s="55"/>
      <c r="I154" s="55"/>
      <c r="J154" s="55"/>
      <c r="K154" s="44"/>
      <c r="L154" s="52"/>
      <c r="M154" s="52"/>
      <c r="N154" s="52"/>
      <c r="O154" s="52"/>
      <c r="P154" s="52"/>
    </row>
    <row r="155" spans="1:16" ht="70" customHeight="1" x14ac:dyDescent="0.3">
      <c r="A155" s="78"/>
      <c r="B155" s="82"/>
      <c r="C155" s="32"/>
      <c r="D155" s="79"/>
      <c r="E155" s="81"/>
      <c r="F155" s="80"/>
      <c r="H155" s="55"/>
      <c r="I155" s="55"/>
      <c r="J155" s="55"/>
      <c r="K155" s="44"/>
      <c r="L155" s="52"/>
      <c r="M155" s="52"/>
      <c r="N155" s="52"/>
      <c r="O155" s="52"/>
      <c r="P155" s="52"/>
    </row>
    <row r="156" spans="1:16" ht="70" customHeight="1" x14ac:dyDescent="0.3">
      <c r="A156" s="78"/>
      <c r="B156" s="82"/>
      <c r="C156" s="32"/>
      <c r="D156" s="79"/>
      <c r="E156" s="81"/>
      <c r="F156" s="80"/>
      <c r="H156" s="55"/>
      <c r="I156" s="55"/>
      <c r="J156" s="55"/>
      <c r="K156" s="44"/>
      <c r="L156" s="52"/>
      <c r="M156" s="52"/>
      <c r="N156" s="52"/>
      <c r="O156" s="52"/>
      <c r="P156" s="52"/>
    </row>
    <row r="157" spans="1:16" ht="70" customHeight="1" x14ac:dyDescent="0.3">
      <c r="A157" s="78"/>
      <c r="B157" s="82"/>
      <c r="C157" s="82"/>
      <c r="D157" s="79"/>
      <c r="E157" s="81"/>
      <c r="F157" s="80"/>
      <c r="H157" s="55"/>
      <c r="I157" s="55"/>
      <c r="J157" s="55"/>
      <c r="K157" s="44"/>
      <c r="L157" s="52"/>
      <c r="M157" s="52"/>
      <c r="N157" s="52"/>
      <c r="O157" s="52"/>
      <c r="P157" s="52"/>
    </row>
    <row r="158" spans="1:16" ht="70" customHeight="1" x14ac:dyDescent="0.3">
      <c r="A158" s="78"/>
      <c r="B158" s="82"/>
      <c r="C158" s="82"/>
      <c r="D158" s="79"/>
      <c r="E158" s="81"/>
      <c r="F158" s="80"/>
      <c r="H158" s="55"/>
      <c r="I158" s="55"/>
      <c r="J158" s="55"/>
      <c r="K158" s="44"/>
      <c r="L158" s="52"/>
      <c r="M158" s="52"/>
      <c r="N158" s="52"/>
      <c r="O158" s="52"/>
      <c r="P158" s="52"/>
    </row>
    <row r="159" spans="1:16" ht="70" customHeight="1" x14ac:dyDescent="0.3">
      <c r="A159" s="78"/>
      <c r="B159" s="82"/>
      <c r="C159" s="82"/>
      <c r="D159" s="79"/>
      <c r="E159" s="81"/>
      <c r="F159" s="80"/>
      <c r="H159" s="55"/>
      <c r="I159" s="55"/>
      <c r="J159" s="55"/>
      <c r="K159" s="44"/>
      <c r="L159" s="52"/>
      <c r="M159" s="52"/>
      <c r="N159" s="52"/>
      <c r="O159" s="52"/>
      <c r="P159" s="52"/>
    </row>
    <row r="160" spans="1:16" ht="70" customHeight="1" x14ac:dyDescent="0.3">
      <c r="A160" s="78"/>
      <c r="B160" s="82"/>
      <c r="C160" s="82"/>
      <c r="D160" s="79"/>
      <c r="E160" s="56"/>
      <c r="F160" s="80"/>
      <c r="H160" s="55"/>
      <c r="I160" s="55"/>
      <c r="J160" s="55"/>
      <c r="K160" s="44"/>
      <c r="L160" s="52"/>
      <c r="M160" s="52"/>
      <c r="N160" s="52"/>
      <c r="O160" s="52"/>
      <c r="P160" s="52"/>
    </row>
    <row r="161" spans="1:16" ht="70" customHeight="1" x14ac:dyDescent="0.3">
      <c r="A161" s="78"/>
      <c r="B161" s="82"/>
      <c r="C161" s="82"/>
      <c r="D161" s="79"/>
      <c r="E161" s="81"/>
      <c r="F161" s="80"/>
      <c r="H161" s="55"/>
      <c r="I161" s="55"/>
      <c r="J161" s="55"/>
      <c r="K161" s="44"/>
      <c r="L161" s="52"/>
      <c r="M161" s="52"/>
      <c r="N161" s="52"/>
      <c r="O161" s="52"/>
      <c r="P161" s="52"/>
    </row>
    <row r="162" spans="1:16" ht="70" customHeight="1" x14ac:dyDescent="0.3">
      <c r="A162" s="78"/>
      <c r="B162" s="82"/>
      <c r="C162" s="82"/>
      <c r="D162" s="79"/>
      <c r="E162" s="81"/>
      <c r="F162" s="80"/>
      <c r="H162" s="55"/>
      <c r="I162" s="55"/>
      <c r="J162" s="55"/>
      <c r="K162" s="44"/>
      <c r="L162" s="52"/>
      <c r="M162" s="52"/>
      <c r="N162" s="52"/>
      <c r="O162" s="52"/>
      <c r="P162" s="52"/>
    </row>
    <row r="163" spans="1:16" ht="70" customHeight="1" x14ac:dyDescent="0.3">
      <c r="A163" s="78"/>
      <c r="B163" s="82"/>
      <c r="C163" s="82"/>
      <c r="D163" s="79"/>
      <c r="E163" s="81"/>
      <c r="F163" s="80"/>
      <c r="H163" s="55"/>
      <c r="I163" s="55"/>
      <c r="J163" s="55"/>
      <c r="K163" s="44"/>
      <c r="L163" s="52"/>
      <c r="M163" s="52"/>
      <c r="N163" s="52"/>
      <c r="O163" s="52"/>
      <c r="P163" s="52"/>
    </row>
    <row r="164" spans="1:16" ht="70" customHeight="1" x14ac:dyDescent="0.3">
      <c r="A164" s="78"/>
      <c r="B164" s="82"/>
      <c r="C164" s="82"/>
      <c r="D164" s="79"/>
      <c r="E164" s="81"/>
      <c r="F164" s="80"/>
      <c r="H164" s="55"/>
      <c r="I164" s="55"/>
      <c r="J164" s="55"/>
      <c r="K164" s="44"/>
      <c r="L164" s="52"/>
      <c r="M164" s="52"/>
      <c r="N164" s="52"/>
      <c r="O164" s="52"/>
      <c r="P164" s="52"/>
    </row>
    <row r="165" spans="1:16" ht="70" customHeight="1" x14ac:dyDescent="0.3">
      <c r="A165" s="78"/>
      <c r="B165" s="82"/>
      <c r="C165" s="82"/>
      <c r="D165" s="79"/>
      <c r="E165" s="81"/>
      <c r="F165" s="80"/>
      <c r="H165" s="55"/>
      <c r="I165" s="55"/>
      <c r="J165" s="55"/>
      <c r="K165" s="44"/>
      <c r="L165" s="52"/>
      <c r="M165" s="52"/>
      <c r="N165" s="52"/>
      <c r="O165" s="52"/>
      <c r="P165" s="52"/>
    </row>
    <row r="166" spans="1:16" ht="70" customHeight="1" x14ac:dyDescent="0.3">
      <c r="A166" s="78"/>
      <c r="B166" s="82"/>
      <c r="C166" s="82"/>
      <c r="D166" s="79"/>
      <c r="E166" s="81"/>
      <c r="F166" s="80"/>
      <c r="H166" s="55"/>
      <c r="I166" s="55"/>
      <c r="J166" s="55"/>
      <c r="K166" s="44"/>
      <c r="L166" s="52"/>
      <c r="M166" s="52"/>
      <c r="N166" s="52"/>
      <c r="O166" s="52"/>
      <c r="P166" s="52"/>
    </row>
    <row r="167" spans="1:16" ht="70" customHeight="1" x14ac:dyDescent="0.3">
      <c r="A167" s="78"/>
      <c r="B167" s="82"/>
      <c r="C167" s="82"/>
      <c r="D167" s="79"/>
      <c r="E167" s="81"/>
      <c r="F167" s="80"/>
      <c r="H167" s="55"/>
      <c r="I167" s="55"/>
      <c r="J167" s="55"/>
      <c r="K167" s="44"/>
      <c r="L167" s="52"/>
      <c r="M167" s="52"/>
      <c r="N167" s="52"/>
      <c r="O167" s="52"/>
      <c r="P167" s="52"/>
    </row>
    <row r="168" spans="1:16" ht="70" customHeight="1" x14ac:dyDescent="0.3">
      <c r="A168" s="83"/>
      <c r="B168" s="32"/>
      <c r="C168" s="82"/>
      <c r="D168" s="79"/>
      <c r="E168" s="81"/>
      <c r="F168" s="80"/>
      <c r="H168" s="55"/>
      <c r="I168" s="55"/>
      <c r="J168" s="55"/>
      <c r="K168" s="44"/>
      <c r="L168" s="44"/>
      <c r="M168" s="44"/>
      <c r="N168" s="44"/>
      <c r="O168" s="44"/>
      <c r="P168" s="44"/>
    </row>
    <row r="169" spans="1:16" ht="70" customHeight="1" x14ac:dyDescent="0.3">
      <c r="A169" s="83"/>
      <c r="B169" s="32"/>
      <c r="C169" s="82"/>
      <c r="D169" s="79"/>
      <c r="E169" s="81"/>
      <c r="F169" s="80"/>
      <c r="H169" s="55"/>
      <c r="I169" s="55"/>
      <c r="J169" s="55"/>
      <c r="K169" s="44"/>
      <c r="L169" s="44"/>
      <c r="M169" s="44"/>
      <c r="N169" s="44"/>
      <c r="O169" s="44"/>
      <c r="P169" s="44"/>
    </row>
    <row r="170" spans="1:16" ht="70" customHeight="1" x14ac:dyDescent="0.3">
      <c r="A170" s="83"/>
      <c r="B170" s="32"/>
      <c r="C170" s="82"/>
      <c r="D170" s="79"/>
      <c r="E170" s="81"/>
      <c r="F170" s="80"/>
      <c r="H170" s="55"/>
      <c r="I170" s="55"/>
      <c r="J170" s="55"/>
      <c r="K170" s="44"/>
      <c r="L170" s="44"/>
      <c r="M170" s="44"/>
      <c r="N170" s="44"/>
      <c r="O170" s="44"/>
      <c r="P170" s="44"/>
    </row>
    <row r="171" spans="1:16" ht="70" customHeight="1" x14ac:dyDescent="0.3">
      <c r="A171" s="83"/>
      <c r="B171" s="32"/>
      <c r="C171" s="82"/>
      <c r="D171" s="79"/>
      <c r="F171" s="80"/>
      <c r="H171" s="55"/>
      <c r="I171" s="55"/>
      <c r="J171" s="55"/>
      <c r="K171" s="44"/>
      <c r="L171" s="44"/>
      <c r="M171" s="44"/>
      <c r="N171" s="44"/>
      <c r="O171" s="44"/>
      <c r="P171" s="44"/>
    </row>
    <row r="172" spans="1:16" ht="70" customHeight="1" x14ac:dyDescent="0.3">
      <c r="A172" s="83"/>
      <c r="B172" s="32"/>
      <c r="C172" s="82"/>
      <c r="D172" s="79"/>
      <c r="E172" s="81"/>
      <c r="F172" s="80"/>
      <c r="H172" s="55"/>
      <c r="I172" s="55"/>
      <c r="J172" s="55"/>
      <c r="K172" s="44"/>
      <c r="L172" s="44"/>
      <c r="M172" s="44"/>
      <c r="N172" s="44"/>
      <c r="O172" s="44"/>
      <c r="P172" s="44"/>
    </row>
    <row r="173" spans="1:16" ht="70" customHeight="1" x14ac:dyDescent="0.3">
      <c r="A173" s="83"/>
      <c r="B173" s="32"/>
      <c r="C173" s="82"/>
      <c r="D173" s="79"/>
      <c r="F173" s="80"/>
      <c r="H173" s="55"/>
      <c r="I173" s="55"/>
      <c r="J173" s="55"/>
      <c r="K173" s="44"/>
      <c r="L173" s="44"/>
      <c r="M173" s="44"/>
      <c r="N173" s="44"/>
      <c r="O173" s="44"/>
      <c r="P173" s="44"/>
    </row>
    <row r="174" spans="1:16" ht="113" customHeight="1" x14ac:dyDescent="0.3">
      <c r="A174" s="83"/>
      <c r="B174" s="32"/>
      <c r="C174" s="82"/>
      <c r="D174" s="79"/>
      <c r="E174" s="81"/>
      <c r="F174" s="80"/>
      <c r="H174" s="55"/>
      <c r="I174" s="55"/>
      <c r="J174" s="55"/>
      <c r="K174" s="44"/>
      <c r="L174" s="44"/>
      <c r="M174" s="44"/>
      <c r="N174" s="44"/>
      <c r="O174" s="44"/>
      <c r="P174" s="44"/>
    </row>
    <row r="175" spans="1:16" ht="70" customHeight="1" x14ac:dyDescent="0.3">
      <c r="A175" s="83"/>
      <c r="B175" s="82"/>
      <c r="C175" s="32"/>
      <c r="D175" s="79"/>
      <c r="E175" s="56"/>
      <c r="F175" s="80"/>
      <c r="H175" s="55"/>
      <c r="I175" s="55"/>
      <c r="J175" s="55"/>
      <c r="K175" s="44"/>
      <c r="L175" s="44"/>
      <c r="M175" s="44"/>
      <c r="N175" s="44"/>
      <c r="O175" s="44"/>
      <c r="P175" s="44"/>
    </row>
    <row r="176" spans="1:16" ht="70" customHeight="1" x14ac:dyDescent="0.3">
      <c r="A176" s="83"/>
      <c r="B176" s="82"/>
      <c r="C176" s="32"/>
      <c r="D176" s="79"/>
      <c r="E176" s="56"/>
      <c r="F176" s="80"/>
      <c r="H176" s="55"/>
      <c r="I176" s="55"/>
      <c r="J176" s="55"/>
      <c r="K176" s="44"/>
      <c r="L176" s="44"/>
      <c r="M176" s="44"/>
      <c r="N176" s="44"/>
      <c r="O176" s="44"/>
      <c r="P176" s="44"/>
    </row>
    <row r="177" spans="1:16" ht="70" customHeight="1" x14ac:dyDescent="0.3">
      <c r="A177" s="83"/>
      <c r="B177" s="82"/>
      <c r="C177" s="32"/>
      <c r="D177" s="79"/>
      <c r="E177" s="56"/>
      <c r="F177" s="80"/>
      <c r="H177" s="55"/>
      <c r="I177" s="55"/>
      <c r="J177" s="55"/>
      <c r="K177" s="44"/>
      <c r="L177" s="44"/>
      <c r="M177" s="44"/>
      <c r="N177" s="44"/>
      <c r="O177" s="44"/>
      <c r="P177" s="44"/>
    </row>
    <row r="178" spans="1:16" ht="70" customHeight="1" x14ac:dyDescent="0.3">
      <c r="A178" s="83"/>
      <c r="B178" s="82"/>
      <c r="C178" s="32"/>
      <c r="D178" s="79"/>
      <c r="E178" s="56"/>
      <c r="F178" s="80"/>
      <c r="H178" s="55"/>
      <c r="I178" s="55"/>
      <c r="J178" s="55"/>
      <c r="K178" s="44"/>
      <c r="L178" s="44"/>
      <c r="M178" s="44"/>
      <c r="N178" s="44"/>
      <c r="O178" s="44"/>
      <c r="P178" s="44"/>
    </row>
    <row r="179" spans="1:16" ht="70" customHeight="1" x14ac:dyDescent="0.3">
      <c r="A179" s="83"/>
      <c r="B179" s="82"/>
      <c r="C179" s="32"/>
      <c r="D179" s="79"/>
      <c r="E179" s="56"/>
      <c r="F179" s="80"/>
      <c r="H179" s="55"/>
      <c r="I179" s="55"/>
      <c r="J179" s="55"/>
      <c r="K179" s="44"/>
      <c r="L179" s="44"/>
      <c r="M179" s="44"/>
      <c r="N179" s="44"/>
      <c r="O179" s="44"/>
      <c r="P179" s="44"/>
    </row>
    <row r="180" spans="1:16" ht="70" customHeight="1" x14ac:dyDescent="0.3">
      <c r="A180" s="83"/>
      <c r="B180" s="82"/>
      <c r="C180" s="32"/>
      <c r="D180" s="79"/>
      <c r="E180" s="56"/>
      <c r="F180" s="80"/>
      <c r="H180" s="55"/>
      <c r="I180" s="55"/>
      <c r="J180" s="55"/>
      <c r="K180" s="44"/>
      <c r="L180" s="44"/>
      <c r="M180" s="44"/>
      <c r="N180" s="44"/>
      <c r="O180" s="44"/>
      <c r="P180" s="44"/>
    </row>
    <row r="181" spans="1:16" ht="70" customHeight="1" x14ac:dyDescent="0.3">
      <c r="A181" s="83"/>
      <c r="B181" s="82"/>
      <c r="C181" s="32"/>
      <c r="D181" s="79"/>
      <c r="E181" s="56"/>
      <c r="F181" s="80"/>
      <c r="H181" s="55"/>
      <c r="I181" s="55"/>
      <c r="J181" s="55"/>
      <c r="K181" s="44"/>
      <c r="L181" s="44"/>
      <c r="M181" s="44"/>
      <c r="N181" s="44"/>
      <c r="O181" s="44"/>
      <c r="P181" s="44"/>
    </row>
    <row r="182" spans="1:16" ht="70" customHeight="1" x14ac:dyDescent="0.3">
      <c r="A182" s="83"/>
      <c r="B182" s="82"/>
      <c r="C182" s="82"/>
      <c r="D182" s="79"/>
      <c r="F182" s="80"/>
      <c r="H182" s="55"/>
      <c r="I182" s="55"/>
      <c r="J182" s="55"/>
      <c r="K182" s="44"/>
      <c r="L182" s="44"/>
      <c r="M182" s="44"/>
      <c r="N182" s="44"/>
      <c r="O182" s="44"/>
      <c r="P182" s="44"/>
    </row>
    <row r="183" spans="1:16" ht="70" customHeight="1" x14ac:dyDescent="0.3">
      <c r="A183" s="83"/>
      <c r="B183" s="82"/>
      <c r="C183" s="82"/>
      <c r="D183" s="79"/>
      <c r="E183" s="56"/>
      <c r="F183" s="80"/>
      <c r="H183" s="55"/>
      <c r="I183" s="55"/>
      <c r="J183" s="55"/>
      <c r="K183" s="44"/>
      <c r="L183" s="44"/>
      <c r="M183" s="44"/>
      <c r="N183" s="44"/>
      <c r="O183" s="44"/>
      <c r="P183" s="44"/>
    </row>
    <row r="184" spans="1:16" ht="70" customHeight="1" x14ac:dyDescent="0.3">
      <c r="A184" s="83"/>
      <c r="B184" s="82"/>
      <c r="C184" s="82"/>
      <c r="D184" s="79"/>
      <c r="E184" s="56"/>
      <c r="F184" s="80"/>
      <c r="H184" s="55"/>
      <c r="I184" s="55"/>
      <c r="J184" s="55"/>
      <c r="K184" s="44"/>
      <c r="L184" s="44"/>
      <c r="M184" s="44"/>
      <c r="N184" s="44"/>
      <c r="O184" s="44"/>
      <c r="P184" s="44"/>
    </row>
    <row r="185" spans="1:16" ht="70" customHeight="1" x14ac:dyDescent="0.3">
      <c r="A185" s="83"/>
      <c r="B185" s="82"/>
      <c r="C185" s="82"/>
      <c r="D185" s="79"/>
      <c r="F185" s="80"/>
      <c r="H185" s="55"/>
      <c r="I185" s="55"/>
      <c r="J185" s="55"/>
      <c r="K185" s="44"/>
      <c r="L185" s="44"/>
      <c r="M185" s="44"/>
      <c r="N185" s="44"/>
      <c r="O185" s="44"/>
      <c r="P185" s="44"/>
    </row>
    <row r="186" spans="1:16" ht="70" customHeight="1" x14ac:dyDescent="0.3">
      <c r="A186" s="83"/>
      <c r="B186" s="82"/>
      <c r="C186" s="82"/>
      <c r="D186" s="79"/>
      <c r="E186" s="56"/>
      <c r="F186" s="80"/>
      <c r="H186" s="55"/>
      <c r="I186" s="55"/>
      <c r="J186" s="55"/>
      <c r="K186" s="44"/>
      <c r="L186" s="44"/>
      <c r="M186" s="44"/>
      <c r="N186" s="44"/>
      <c r="O186" s="44"/>
      <c r="P186" s="44"/>
    </row>
    <row r="187" spans="1:16" ht="70" customHeight="1" x14ac:dyDescent="0.3">
      <c r="A187" s="83"/>
      <c r="B187" s="32"/>
      <c r="C187" s="82"/>
      <c r="D187" s="79"/>
      <c r="E187" s="56"/>
      <c r="F187" s="80"/>
      <c r="H187" s="55"/>
      <c r="I187" s="55"/>
      <c r="J187" s="55"/>
      <c r="K187" s="44"/>
      <c r="L187" s="44"/>
      <c r="M187" s="44"/>
      <c r="N187" s="44"/>
      <c r="O187" s="44"/>
      <c r="P187" s="44"/>
    </row>
    <row r="188" spans="1:16" ht="70" customHeight="1" x14ac:dyDescent="0.3">
      <c r="A188" s="83"/>
      <c r="B188" s="32"/>
      <c r="C188" s="82"/>
      <c r="D188" s="79"/>
      <c r="E188" s="56"/>
      <c r="F188" s="80"/>
      <c r="H188" s="55"/>
      <c r="I188" s="55"/>
      <c r="J188" s="55"/>
      <c r="K188" s="44"/>
      <c r="L188" s="44"/>
      <c r="M188" s="44"/>
      <c r="N188" s="44"/>
      <c r="O188" s="44"/>
      <c r="P188" s="44"/>
    </row>
    <row r="189" spans="1:16" ht="70" customHeight="1" x14ac:dyDescent="0.3">
      <c r="A189" s="83"/>
      <c r="B189" s="32"/>
      <c r="C189" s="82"/>
      <c r="D189" s="79"/>
      <c r="E189" s="56"/>
      <c r="F189" s="80"/>
      <c r="H189" s="55"/>
      <c r="I189" s="55"/>
      <c r="J189" s="55"/>
      <c r="K189" s="44"/>
      <c r="L189" s="44"/>
      <c r="M189" s="44"/>
      <c r="N189" s="44"/>
      <c r="O189" s="44"/>
      <c r="P189" s="44"/>
    </row>
    <row r="190" spans="1:16" ht="70" customHeight="1" x14ac:dyDescent="0.3">
      <c r="A190" s="83"/>
      <c r="B190" s="32"/>
      <c r="C190" s="82"/>
      <c r="D190" s="79"/>
      <c r="E190" s="56"/>
      <c r="F190" s="80"/>
      <c r="H190" s="55"/>
      <c r="I190" s="55"/>
      <c r="J190" s="55"/>
      <c r="K190" s="44"/>
      <c r="L190" s="44"/>
      <c r="M190" s="44"/>
      <c r="N190" s="44"/>
      <c r="O190" s="44"/>
      <c r="P190" s="44"/>
    </row>
    <row r="191" spans="1:16" ht="70" customHeight="1" x14ac:dyDescent="0.3">
      <c r="A191" s="83"/>
      <c r="B191" s="32"/>
      <c r="C191" s="82"/>
      <c r="D191" s="79"/>
      <c r="E191" s="56"/>
      <c r="F191" s="80"/>
      <c r="H191" s="55"/>
      <c r="I191" s="55"/>
      <c r="J191" s="55"/>
      <c r="K191" s="44"/>
      <c r="L191" s="44"/>
      <c r="M191" s="44"/>
      <c r="N191" s="44"/>
      <c r="O191" s="44"/>
      <c r="P191" s="44"/>
    </row>
    <row r="192" spans="1:16" ht="70" customHeight="1" x14ac:dyDescent="0.3">
      <c r="A192" s="83"/>
      <c r="B192" s="32"/>
      <c r="C192" s="82"/>
      <c r="D192" s="79"/>
      <c r="E192" s="56"/>
      <c r="F192" s="80"/>
      <c r="H192" s="55"/>
      <c r="I192" s="55"/>
      <c r="J192" s="55"/>
      <c r="K192" s="44"/>
      <c r="L192" s="44"/>
      <c r="M192" s="44"/>
      <c r="N192" s="44"/>
      <c r="O192" s="44"/>
      <c r="P192" s="44"/>
    </row>
    <row r="193" spans="1:16" ht="70" customHeight="1" x14ac:dyDescent="0.3">
      <c r="A193" s="83"/>
      <c r="B193" s="32"/>
      <c r="C193" s="82"/>
      <c r="D193" s="79"/>
      <c r="E193" s="56"/>
      <c r="F193" s="80"/>
      <c r="H193" s="55"/>
      <c r="I193" s="55"/>
      <c r="J193" s="55"/>
      <c r="K193" s="44"/>
      <c r="L193" s="44"/>
      <c r="M193" s="44"/>
      <c r="N193" s="44"/>
      <c r="O193" s="44"/>
      <c r="P193" s="44"/>
    </row>
    <row r="194" spans="1:16" ht="70" customHeight="1" x14ac:dyDescent="0.3">
      <c r="A194" s="83"/>
      <c r="B194" s="32"/>
      <c r="C194" s="32"/>
      <c r="D194" s="79"/>
      <c r="E194" s="56"/>
      <c r="F194" s="80"/>
      <c r="H194" s="55"/>
      <c r="I194" s="55"/>
      <c r="J194" s="55"/>
      <c r="K194" s="44"/>
      <c r="L194" s="44"/>
      <c r="M194" s="44"/>
      <c r="N194" s="44"/>
      <c r="O194" s="44"/>
      <c r="P194" s="44"/>
    </row>
    <row r="195" spans="1:16" ht="70" customHeight="1" x14ac:dyDescent="0.3">
      <c r="A195" s="83"/>
      <c r="B195" s="32"/>
      <c r="C195" s="32"/>
      <c r="D195" s="79"/>
      <c r="E195" s="56"/>
      <c r="F195" s="80"/>
      <c r="H195" s="55"/>
      <c r="I195" s="55"/>
      <c r="J195" s="55"/>
      <c r="K195" s="44"/>
      <c r="L195" s="44"/>
      <c r="M195" s="44"/>
      <c r="N195" s="44"/>
      <c r="O195" s="44"/>
      <c r="P195" s="44"/>
    </row>
    <row r="196" spans="1:16" ht="70" customHeight="1" x14ac:dyDescent="0.3">
      <c r="A196" s="83"/>
      <c r="B196" s="32"/>
      <c r="C196" s="32"/>
      <c r="D196" s="79"/>
      <c r="E196" s="56"/>
      <c r="F196" s="80"/>
      <c r="H196" s="55"/>
      <c r="I196" s="55"/>
      <c r="J196" s="55"/>
      <c r="K196" s="44"/>
      <c r="L196" s="44"/>
      <c r="M196" s="44"/>
      <c r="N196" s="44"/>
      <c r="O196" s="44"/>
      <c r="P196" s="44"/>
    </row>
    <row r="197" spans="1:16" ht="70" customHeight="1" x14ac:dyDescent="0.3">
      <c r="A197" s="83"/>
      <c r="B197" s="32"/>
      <c r="C197" s="32"/>
      <c r="D197" s="79"/>
      <c r="F197" s="80"/>
      <c r="H197" s="55"/>
      <c r="I197" s="55"/>
      <c r="J197" s="55"/>
      <c r="K197" s="44"/>
      <c r="L197" s="44"/>
      <c r="M197" s="44"/>
      <c r="N197" s="44"/>
      <c r="O197" s="44"/>
      <c r="P197" s="44"/>
    </row>
    <row r="198" spans="1:16" ht="70" customHeight="1" x14ac:dyDescent="0.3">
      <c r="A198" s="83"/>
      <c r="B198" s="32"/>
      <c r="C198" s="32"/>
      <c r="D198" s="79"/>
      <c r="E198" s="56"/>
      <c r="F198" s="80"/>
      <c r="H198" s="55"/>
      <c r="I198" s="55"/>
      <c r="J198" s="55"/>
      <c r="K198" s="44"/>
      <c r="L198" s="44"/>
      <c r="M198" s="44"/>
      <c r="N198" s="44"/>
      <c r="O198" s="44"/>
      <c r="P198" s="44"/>
    </row>
    <row r="199" spans="1:16" ht="70" customHeight="1" x14ac:dyDescent="0.3">
      <c r="A199" s="83"/>
      <c r="B199" s="32"/>
      <c r="C199" s="32"/>
      <c r="D199" s="79"/>
      <c r="E199" s="56"/>
      <c r="F199" s="80"/>
      <c r="H199" s="55"/>
      <c r="I199" s="55"/>
      <c r="J199" s="55"/>
      <c r="K199" s="44"/>
      <c r="L199" s="44"/>
      <c r="M199" s="44"/>
      <c r="N199" s="44"/>
      <c r="O199" s="44"/>
      <c r="P199" s="44"/>
    </row>
    <row r="200" spans="1:16" ht="70" customHeight="1" x14ac:dyDescent="0.3">
      <c r="A200" s="83"/>
      <c r="B200" s="32"/>
      <c r="C200" s="32"/>
      <c r="D200" s="79"/>
      <c r="E200" s="56"/>
      <c r="F200" s="80"/>
      <c r="H200" s="55"/>
      <c r="I200" s="55"/>
      <c r="J200" s="55"/>
      <c r="K200" s="44"/>
      <c r="L200" s="44"/>
      <c r="M200" s="44"/>
      <c r="N200" s="44"/>
      <c r="O200" s="44"/>
      <c r="P200" s="44"/>
    </row>
    <row r="201" spans="1:16" ht="70" customHeight="1" x14ac:dyDescent="0.3">
      <c r="A201" s="83"/>
      <c r="B201" s="32"/>
      <c r="C201" s="32"/>
      <c r="D201" s="79"/>
      <c r="E201" s="56"/>
      <c r="F201" s="80"/>
      <c r="H201" s="55"/>
      <c r="I201" s="55"/>
      <c r="J201" s="55"/>
      <c r="K201" s="44"/>
      <c r="L201" s="44"/>
      <c r="M201" s="44"/>
      <c r="N201" s="44"/>
      <c r="O201" s="44"/>
      <c r="P201" s="44"/>
    </row>
    <row r="202" spans="1:16" ht="93.5" customHeight="1" x14ac:dyDescent="0.3">
      <c r="A202" s="83"/>
      <c r="B202" s="32"/>
      <c r="C202" s="32"/>
      <c r="D202" s="79"/>
      <c r="E202" s="56"/>
      <c r="F202" s="80"/>
      <c r="H202" s="55"/>
      <c r="I202" s="55"/>
      <c r="J202" s="55"/>
      <c r="K202" s="44"/>
      <c r="L202" s="44"/>
      <c r="M202" s="44"/>
      <c r="N202" s="44"/>
      <c r="O202" s="44"/>
      <c r="P202" s="44"/>
    </row>
    <row r="203" spans="1:16" ht="70" customHeight="1" x14ac:dyDescent="0.3">
      <c r="A203" s="83"/>
      <c r="B203" s="32"/>
      <c r="C203" s="32"/>
      <c r="D203" s="79"/>
      <c r="F203" s="80"/>
      <c r="H203" s="55"/>
      <c r="I203" s="55"/>
      <c r="J203" s="55"/>
      <c r="K203" s="44"/>
      <c r="L203" s="44"/>
      <c r="M203" s="44"/>
      <c r="N203" s="44"/>
      <c r="O203" s="44"/>
      <c r="P203" s="44"/>
    </row>
    <row r="204" spans="1:16" ht="70" customHeight="1" x14ac:dyDescent="0.3">
      <c r="A204" s="83"/>
      <c r="B204" s="32"/>
      <c r="C204" s="32"/>
      <c r="D204" s="79"/>
      <c r="E204" s="56"/>
      <c r="F204" s="80"/>
      <c r="H204" s="55"/>
      <c r="I204" s="55"/>
      <c r="J204" s="55"/>
      <c r="K204" s="44"/>
      <c r="L204" s="44"/>
      <c r="M204" s="44"/>
      <c r="N204" s="44"/>
      <c r="O204" s="44"/>
      <c r="P204" s="44"/>
    </row>
    <row r="205" spans="1:16" ht="70" customHeight="1" x14ac:dyDescent="0.3">
      <c r="A205" s="83"/>
      <c r="B205" s="32"/>
      <c r="C205" s="32"/>
      <c r="D205" s="79"/>
      <c r="E205" s="56"/>
      <c r="F205" s="80"/>
      <c r="H205" s="55"/>
      <c r="I205" s="55"/>
      <c r="J205" s="55"/>
      <c r="K205" s="44"/>
      <c r="L205" s="44"/>
      <c r="M205" s="44"/>
      <c r="N205" s="44"/>
      <c r="O205" s="44"/>
      <c r="P205" s="44"/>
    </row>
    <row r="206" spans="1:16" x14ac:dyDescent="0.3">
      <c r="C206" s="32"/>
      <c r="D206" s="79"/>
      <c r="E206" s="56"/>
    </row>
    <row r="207" spans="1:16" x14ac:dyDescent="0.3">
      <c r="C207" s="32"/>
      <c r="D207" s="79"/>
      <c r="E207" s="56"/>
    </row>
    <row r="208" spans="1:16" x14ac:dyDescent="0.3">
      <c r="C208" s="32"/>
      <c r="D208" s="79"/>
      <c r="E208" s="56"/>
    </row>
    <row r="209" spans="3:5" x14ac:dyDescent="0.3">
      <c r="C209" s="32"/>
      <c r="D209" s="79"/>
      <c r="E209" s="56"/>
    </row>
    <row r="210" spans="3:5" x14ac:dyDescent="0.3">
      <c r="C210" s="32"/>
      <c r="D210" s="79"/>
      <c r="E210" s="56"/>
    </row>
    <row r="211" spans="3:5" x14ac:dyDescent="0.3">
      <c r="C211" s="32"/>
      <c r="D211" s="79"/>
      <c r="E211" s="56"/>
    </row>
    <row r="212" spans="3:5" x14ac:dyDescent="0.3">
      <c r="C212" s="32"/>
      <c r="D212" s="79"/>
      <c r="E212" s="56"/>
    </row>
  </sheetData>
  <sheetProtection sheet="1" formatColumns="0" formatRows="0" selectLockedCells="1" autoFilter="0" selectUnlockedCells="1"/>
  <autoFilter ref="A2:P93" xr:uid="{936F9199-E8A2-4BD9-9FE0-3611E945FB10}"/>
  <mergeCells count="44">
    <mergeCell ref="B88:B93"/>
    <mergeCell ref="C88:C93"/>
    <mergeCell ref="A88:A93"/>
    <mergeCell ref="B74:B78"/>
    <mergeCell ref="C74:C78"/>
    <mergeCell ref="A71:A78"/>
    <mergeCell ref="B79:B87"/>
    <mergeCell ref="C79:C87"/>
    <mergeCell ref="A79:A87"/>
    <mergeCell ref="B66:B70"/>
    <mergeCell ref="C66:C70"/>
    <mergeCell ref="A56:A70"/>
    <mergeCell ref="B71:B73"/>
    <mergeCell ref="C71:C73"/>
    <mergeCell ref="B56:B61"/>
    <mergeCell ref="C56:C61"/>
    <mergeCell ref="B62:B65"/>
    <mergeCell ref="C62:C65"/>
    <mergeCell ref="A27:A46"/>
    <mergeCell ref="B47:B52"/>
    <mergeCell ref="C47:C52"/>
    <mergeCell ref="B53:B55"/>
    <mergeCell ref="C53:C55"/>
    <mergeCell ref="A47:A55"/>
    <mergeCell ref="C27:C30"/>
    <mergeCell ref="C31:C36"/>
    <mergeCell ref="C43:C46"/>
    <mergeCell ref="C37:C42"/>
    <mergeCell ref="B27:B30"/>
    <mergeCell ref="B31:B36"/>
    <mergeCell ref="B37:B42"/>
    <mergeCell ref="B43:B46"/>
    <mergeCell ref="B18:B23"/>
    <mergeCell ref="C18:C23"/>
    <mergeCell ref="B24:B26"/>
    <mergeCell ref="C24:C26"/>
    <mergeCell ref="A18:A26"/>
    <mergeCell ref="A1:D1"/>
    <mergeCell ref="B3:B10"/>
    <mergeCell ref="C3:C10"/>
    <mergeCell ref="A3:A10"/>
    <mergeCell ref="B11:B17"/>
    <mergeCell ref="C11:C17"/>
    <mergeCell ref="A11:A17"/>
  </mergeCells>
  <phoneticPr fontId="18" type="noConversion"/>
  <conditionalFormatting sqref="L94:P205 L3:L93 P3:P93">
    <cfRule type="notContainsBlanks" dxfId="80" priority="15">
      <formula>LEN(TRIM(L3))&gt;0</formula>
    </cfRule>
  </conditionalFormatting>
  <conditionalFormatting sqref="E30 E28">
    <cfRule type="containsText" dxfId="79" priority="10" operator="containsText" text="Not Applicable">
      <formula>NOT(ISERROR(SEARCH("Not Applicable",E28)))</formula>
    </cfRule>
    <cfRule type="containsText" dxfId="78" priority="11" operator="containsText" text="Not meeting">
      <formula>NOT(ISERROR(SEARCH("Not meeting",E28)))</formula>
    </cfRule>
    <cfRule type="containsText" dxfId="77" priority="12" operator="containsText" text="Partially">
      <formula>NOT(ISERROR(SEARCH("Partially",E28)))</formula>
    </cfRule>
    <cfRule type="containsText" dxfId="76" priority="13" operator="containsText" text="Fully">
      <formula>NOT(ISERROR(SEARCH("Fully",E28)))</formula>
    </cfRule>
  </conditionalFormatting>
  <conditionalFormatting sqref="E36">
    <cfRule type="containsText" dxfId="75" priority="6" operator="containsText" text="Not Applicable">
      <formula>NOT(ISERROR(SEARCH("Not Applicable",E36)))</formula>
    </cfRule>
    <cfRule type="containsText" dxfId="74" priority="7" operator="containsText" text="Not meeting">
      <formula>NOT(ISERROR(SEARCH("Not meeting",E36)))</formula>
    </cfRule>
    <cfRule type="containsText" dxfId="73" priority="8" operator="containsText" text="Partially">
      <formula>NOT(ISERROR(SEARCH("Partially",E36)))</formula>
    </cfRule>
    <cfRule type="containsText" dxfId="72" priority="9" operator="containsText" text="Fully">
      <formula>NOT(ISERROR(SEARCH("Fully",E36)))</formula>
    </cfRule>
  </conditionalFormatting>
  <conditionalFormatting sqref="E40">
    <cfRule type="containsText" dxfId="71" priority="2" operator="containsText" text="Not Applicable">
      <formula>NOT(ISERROR(SEARCH("Not Applicable",E40)))</formula>
    </cfRule>
    <cfRule type="containsText" dxfId="70" priority="3" operator="containsText" text="Not meeting">
      <formula>NOT(ISERROR(SEARCH("Not meeting",E40)))</formula>
    </cfRule>
    <cfRule type="containsText" dxfId="69" priority="4" operator="containsText" text="Partially">
      <formula>NOT(ISERROR(SEARCH("Partially",E40)))</formula>
    </cfRule>
    <cfRule type="containsText" dxfId="68" priority="5" operator="containsText" text="Fully">
      <formula>NOT(ISERROR(SEARCH("Fully",E40)))</formula>
    </cfRule>
  </conditionalFormatting>
  <conditionalFormatting sqref="F3:F93">
    <cfRule type="containsText" dxfId="67" priority="24" operator="containsText" text="Not Applicable">
      <formula>NOT(ISERROR(SEARCH("Not Applicable",F3)))</formula>
    </cfRule>
    <cfRule type="containsText" dxfId="66" priority="25" operator="containsText" text="Not meeting">
      <formula>NOT(ISERROR(SEARCH("Not meeting",F3)))</formula>
    </cfRule>
    <cfRule type="containsText" dxfId="65" priority="26" operator="containsText" text="Partially">
      <formula>NOT(ISERROR(SEARCH("Partially",F3)))</formula>
    </cfRule>
    <cfRule type="containsText" dxfId="64" priority="27" operator="containsText" text="Fully">
      <formula>NOT(ISERROR(SEARCH("Fully",F3)))</formula>
    </cfRule>
  </conditionalFormatting>
  <pageMargins left="0.7" right="0.7" top="0.75" bottom="0.75" header="0.3" footer="0.3"/>
  <pageSetup paperSize="9" scale="27"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operator="between" id="{704E3492-5643-4523-93C4-532CAC92722B}">
            <xm:f>Lookup!$A$8</xm:f>
            <xm:f>Lookup!$A$9</xm:f>
            <x14:dxf>
              <font>
                <b/>
                <i val="0"/>
                <strike val="0"/>
                <color theme="0"/>
              </font>
              <fill>
                <patternFill>
                  <bgColor rgb="FFFF0000"/>
                </patternFill>
              </fill>
            </x14:dxf>
          </x14:cfRule>
          <xm:sqref>K3:K93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F2459-06A5-4959-A211-F4CD9081F1F3}">
  <sheetPr codeName="Sheet4"/>
  <dimension ref="A1:K27"/>
  <sheetViews>
    <sheetView topLeftCell="D18" workbookViewId="0">
      <selection activeCell="H40" sqref="H40"/>
    </sheetView>
  </sheetViews>
  <sheetFormatPr defaultRowHeight="14.5" x14ac:dyDescent="0.35"/>
  <cols>
    <col min="1" max="1" width="16.81640625" customWidth="1"/>
    <col min="2" max="2" width="10.81640625" customWidth="1"/>
    <col min="3" max="3" width="10.08984375" customWidth="1"/>
    <col min="4" max="4" width="10.36328125" customWidth="1"/>
    <col min="5" max="5" width="11" customWidth="1"/>
    <col min="6" max="6" width="11.81640625" customWidth="1"/>
    <col min="7" max="7" width="10.81640625" customWidth="1"/>
    <col min="8" max="8" width="11" customWidth="1"/>
    <col min="10" max="10" width="19" customWidth="1"/>
  </cols>
  <sheetData>
    <row r="1" spans="1:11" ht="72.5" x14ac:dyDescent="0.35">
      <c r="B1" s="2" t="s">
        <v>241</v>
      </c>
      <c r="C1" s="2" t="s">
        <v>242</v>
      </c>
      <c r="D1" s="2" t="s">
        <v>243</v>
      </c>
      <c r="E1" s="2" t="s">
        <v>244</v>
      </c>
      <c r="F1" s="2" t="s">
        <v>245</v>
      </c>
      <c r="G1" s="2" t="s">
        <v>246</v>
      </c>
      <c r="H1" s="2" t="s">
        <v>247</v>
      </c>
      <c r="I1" s="2" t="s">
        <v>248</v>
      </c>
      <c r="J1" s="2" t="s">
        <v>249</v>
      </c>
      <c r="K1" s="1" t="s">
        <v>68</v>
      </c>
    </row>
    <row r="2" spans="1:11" ht="29" x14ac:dyDescent="0.35">
      <c r="A2" s="1" t="s">
        <v>10</v>
      </c>
      <c r="B2" s="3">
        <f>COUNTIF('1. Informed decision making'!E:E,A2)</f>
        <v>0</v>
      </c>
      <c r="C2" s="3">
        <f>COUNTIF('2. Privacy information'!E:E,A2)</f>
        <v>0</v>
      </c>
      <c r="D2" s="3">
        <f>COUNTIF('3. Legality risks benefits'!E:E,A2)</f>
        <v>0</v>
      </c>
      <c r="E2" s="3">
        <f>COUNTIF('4. Data sharing agreement&amp;logs'!E:E,A2)</f>
        <v>0</v>
      </c>
      <c r="F2" s="3">
        <f>COUNTIF('5. Accuracy quality retention'!E:E,A2)</f>
        <v>0</v>
      </c>
      <c r="G2" s="3">
        <f>COUNTIF('6. Info security'!E:E,A2)</f>
        <v>0</v>
      </c>
      <c r="H2" s="3">
        <f>COUNTIF('7. Disclosures'!E:E,A2)</f>
        <v>0</v>
      </c>
      <c r="I2" s="3">
        <f>COUNTIF('8. Bulk transfers personal info'!E:E,A2)</f>
        <v>0</v>
      </c>
      <c r="J2" s="3">
        <f>COUNTIF('9. Urgent emergency info share'!E:E,A2)</f>
        <v>0</v>
      </c>
      <c r="K2">
        <f>SUM(B2:J2)</f>
        <v>0</v>
      </c>
    </row>
    <row r="3" spans="1:11" ht="29" x14ac:dyDescent="0.35">
      <c r="A3" s="1" t="s">
        <v>7</v>
      </c>
      <c r="B3" s="3">
        <f>COUNTIF('1. Informed decision making'!E:E,A3)</f>
        <v>0</v>
      </c>
      <c r="C3" s="3">
        <f>COUNTIF('2. Privacy information'!E:E,A3)</f>
        <v>0</v>
      </c>
      <c r="D3" s="3">
        <f>COUNTIF('3. Legality risks benefits'!E:E,A3)</f>
        <v>0</v>
      </c>
      <c r="E3" s="3">
        <f>COUNTIF('4. Data sharing agreement&amp;logs'!E:E,A3)</f>
        <v>0</v>
      </c>
      <c r="F3" s="3">
        <f>COUNTIF('5. Accuracy quality retention'!E:E,A3)</f>
        <v>0</v>
      </c>
      <c r="G3" s="3">
        <f>COUNTIF('6. Info security'!E:E,A3)</f>
        <v>0</v>
      </c>
      <c r="H3" s="3">
        <f>COUNTIF('7. Disclosures'!E:E,A3)</f>
        <v>0</v>
      </c>
      <c r="I3" s="3">
        <f>COUNTIF('8. Bulk transfers personal info'!E:E,A3)</f>
        <v>0</v>
      </c>
      <c r="J3" s="3">
        <f>COUNTIF('9. Urgent emergency info share'!E:E,A3)</f>
        <v>0</v>
      </c>
      <c r="K3">
        <f>SUM(B3:J3)</f>
        <v>0</v>
      </c>
    </row>
    <row r="4" spans="1:11" ht="29" x14ac:dyDescent="0.35">
      <c r="A4" s="1" t="s">
        <v>8</v>
      </c>
      <c r="B4" s="3">
        <f>COUNTIF('1. Informed decision making'!E:E,A4)</f>
        <v>0</v>
      </c>
      <c r="C4" s="3">
        <f>COUNTIF('2. Privacy information'!E:E,A4)</f>
        <v>0</v>
      </c>
      <c r="D4" s="3">
        <f>COUNTIF('3. Legality risks benefits'!E:E,A4)</f>
        <v>0</v>
      </c>
      <c r="E4" s="3">
        <f>COUNTIF('4. Data sharing agreement&amp;logs'!E:E,A4)</f>
        <v>0</v>
      </c>
      <c r="F4" s="3">
        <f>COUNTIF('5. Accuracy quality retention'!E:E,A4)</f>
        <v>0</v>
      </c>
      <c r="G4" s="3">
        <f>COUNTIF('6. Info security'!E:E,A4)</f>
        <v>0</v>
      </c>
      <c r="H4" s="3">
        <f>COUNTIF('7. Disclosures'!E:E,A4)</f>
        <v>0</v>
      </c>
      <c r="I4" s="3">
        <f>COUNTIF('8. Bulk transfers personal info'!E:E,A4)</f>
        <v>0</v>
      </c>
      <c r="J4" s="3">
        <f>COUNTIF('9. Urgent emergency info share'!E:E,A4)</f>
        <v>0</v>
      </c>
      <c r="K4">
        <f>SUM(B4:J4)</f>
        <v>0</v>
      </c>
    </row>
    <row r="5" spans="1:11" x14ac:dyDescent="0.35">
      <c r="A5" s="1" t="s">
        <v>9</v>
      </c>
      <c r="B5" s="3">
        <f>COUNTIF('1. Informed decision making'!E:E,A5)</f>
        <v>0</v>
      </c>
      <c r="C5" s="3">
        <f>COUNTIF('2. Privacy information'!E:E,A5)</f>
        <v>0</v>
      </c>
      <c r="D5" s="3">
        <f>COUNTIF('3. Legality risks benefits'!E:E,A5)</f>
        <v>0</v>
      </c>
      <c r="E5" s="3">
        <f>COUNTIF('4. Data sharing agreement&amp;logs'!E:E,A5)</f>
        <v>0</v>
      </c>
      <c r="F5" s="3">
        <f>COUNTIF('5. Accuracy quality retention'!E:E,A5)</f>
        <v>0</v>
      </c>
      <c r="G5" s="3">
        <f>COUNTIF('6. Info security'!E:E,A5)</f>
        <v>0</v>
      </c>
      <c r="H5" s="3">
        <f>COUNTIF('7. Disclosures'!E:E,A5)</f>
        <v>0</v>
      </c>
      <c r="I5" s="3">
        <f>COUNTIF('8. Bulk transfers personal info'!E:E,A5)</f>
        <v>0</v>
      </c>
      <c r="J5" s="3">
        <f>COUNTIF('9. Urgent emergency info share'!E:E,A5)</f>
        <v>0</v>
      </c>
      <c r="K5">
        <f>SUM(B5:J5)</f>
        <v>0</v>
      </c>
    </row>
    <row r="6" spans="1:11" x14ac:dyDescent="0.35">
      <c r="A6" s="1" t="s">
        <v>67</v>
      </c>
      <c r="B6" s="107">
        <f>COUNTBLANK('1. Informed decision making'!E2:E9)</f>
        <v>8</v>
      </c>
      <c r="C6" s="3">
        <f>COUNTBLANK('2. Privacy information'!E2:E8)</f>
        <v>7</v>
      </c>
      <c r="D6" s="3">
        <f>COUNTBLANK('3. Legality risks benefits'!E2:E10)</f>
        <v>9</v>
      </c>
      <c r="E6" s="3">
        <f>COUNTBLANK('4. Data sharing agreement&amp;logs'!E2:E21)</f>
        <v>20</v>
      </c>
      <c r="F6" s="3">
        <f>COUNTBLANK('5. Accuracy quality retention'!E2:E10)</f>
        <v>9</v>
      </c>
      <c r="G6" s="3">
        <f>COUNTBLANK('6. Info security'!E2:E16)</f>
        <v>15</v>
      </c>
      <c r="H6" s="3">
        <f>COUNTBLANK('7. Disclosures'!E2:E9)</f>
        <v>8</v>
      </c>
      <c r="I6" s="3">
        <f>COUNTBLANK('8. Bulk transfers personal info'!E2:E10)</f>
        <v>9</v>
      </c>
      <c r="J6" s="3">
        <f>COUNTBLANK('9. Urgent emergency info share'!E2:E7)</f>
        <v>6</v>
      </c>
      <c r="K6">
        <f>SUM(B6:J6)</f>
        <v>91</v>
      </c>
    </row>
    <row r="17" spans="1:11" ht="72.5" x14ac:dyDescent="0.35">
      <c r="B17" s="2" t="s">
        <v>241</v>
      </c>
      <c r="C17" s="2" t="s">
        <v>242</v>
      </c>
      <c r="D17" s="2" t="s">
        <v>243</v>
      </c>
      <c r="E17" s="2" t="s">
        <v>244</v>
      </c>
      <c r="F17" s="2" t="s">
        <v>245</v>
      </c>
      <c r="G17" s="2" t="s">
        <v>246</v>
      </c>
      <c r="H17" s="2" t="s">
        <v>247</v>
      </c>
      <c r="I17" s="2" t="s">
        <v>248</v>
      </c>
      <c r="J17" s="2" t="s">
        <v>249</v>
      </c>
      <c r="K17" s="1" t="s">
        <v>68</v>
      </c>
    </row>
    <row r="18" spans="1:11" x14ac:dyDescent="0.35">
      <c r="A18" s="8" t="s">
        <v>71</v>
      </c>
      <c r="B18" s="3">
        <f>COUNTIF('1. Informed decision making'!I:I,A18)</f>
        <v>0</v>
      </c>
      <c r="C18" s="3">
        <f>COUNTIF('2. Privacy information'!I:I,A18)</f>
        <v>0</v>
      </c>
      <c r="D18" s="3">
        <f>COUNTIF('3. Legality risks benefits'!I:I,A18)</f>
        <v>0</v>
      </c>
      <c r="E18" s="3">
        <f>COUNTIF('4. Data sharing agreement&amp;logs'!I:I,A18)</f>
        <v>0</v>
      </c>
      <c r="F18" s="3">
        <f>COUNTIF('5. Accuracy quality retention'!I:I,A18)</f>
        <v>0</v>
      </c>
      <c r="G18" s="3">
        <f>COUNTIF('6. Info security'!I:I,A18)</f>
        <v>0</v>
      </c>
      <c r="H18" s="3">
        <f>COUNTIF('7. Disclosures'!I:I,A18)</f>
        <v>0</v>
      </c>
      <c r="I18" s="3">
        <f>COUNTIF('8. Bulk transfers personal info'!I:I,A18)</f>
        <v>0</v>
      </c>
      <c r="J18" s="3">
        <f>COUNTIF('9. Urgent emergency info share'!I:I,A18)</f>
        <v>0</v>
      </c>
      <c r="K18">
        <f t="shared" ref="K18:K23" si="0">SUM(B18:J18)</f>
        <v>0</v>
      </c>
    </row>
    <row r="19" spans="1:11" x14ac:dyDescent="0.35">
      <c r="A19" s="8" t="s">
        <v>76</v>
      </c>
      <c r="B19" s="3">
        <f>COUNTIF('1. Informed decision making'!I:I,A19)</f>
        <v>0</v>
      </c>
      <c r="C19" s="3">
        <f>COUNTIF('2. Privacy information'!I:I,A19)</f>
        <v>0</v>
      </c>
      <c r="D19" s="3">
        <f>COUNTIF('3. Legality risks benefits'!I:I,A19)</f>
        <v>0</v>
      </c>
      <c r="E19" s="3">
        <f>COUNTIF('4. Data sharing agreement&amp;logs'!I:I,A19)</f>
        <v>0</v>
      </c>
      <c r="F19" s="3">
        <f>COUNTIF('5. Accuracy quality retention'!I:I,A19)</f>
        <v>0</v>
      </c>
      <c r="G19" s="3">
        <f>COUNTIF('6. Info security'!I:I,A19)</f>
        <v>0</v>
      </c>
      <c r="H19" s="3">
        <f>COUNTIF('7. Disclosures'!I:I,A19)</f>
        <v>0</v>
      </c>
      <c r="I19" s="3">
        <f>COUNTIF('8. Bulk transfers personal info'!I:I,A19)</f>
        <v>0</v>
      </c>
      <c r="J19" s="3">
        <f>COUNTIF('9. Urgent emergency info share'!I:I,A19)</f>
        <v>0</v>
      </c>
      <c r="K19">
        <f t="shared" si="0"/>
        <v>0</v>
      </c>
    </row>
    <row r="20" spans="1:11" x14ac:dyDescent="0.35">
      <c r="A20" s="8" t="s">
        <v>73</v>
      </c>
      <c r="B20" s="3">
        <f>COUNTIF('1. Informed decision making'!I:I,A20)</f>
        <v>0</v>
      </c>
      <c r="C20" s="3">
        <f>COUNTIF('2. Privacy information'!I:I,A20)</f>
        <v>0</v>
      </c>
      <c r="D20" s="3">
        <f>COUNTIF('3. Legality risks benefits'!I:I,A20)</f>
        <v>0</v>
      </c>
      <c r="E20" s="3">
        <f>COUNTIF('4. Data sharing agreement&amp;logs'!I:I,A20)</f>
        <v>0</v>
      </c>
      <c r="F20" s="3">
        <f>COUNTIF('5. Accuracy quality retention'!I:I,A20)</f>
        <v>0</v>
      </c>
      <c r="G20" s="3">
        <f>COUNTIF('6. Info security'!I:I,A20)</f>
        <v>0</v>
      </c>
      <c r="H20" s="3">
        <f>COUNTIF('7. Disclosures'!I:I,A20)</f>
        <v>0</v>
      </c>
      <c r="I20" s="3">
        <f>COUNTIF('8. Bulk transfers personal info'!I:I,A20)</f>
        <v>0</v>
      </c>
      <c r="J20" s="3">
        <f>COUNTIF('9. Urgent emergency info share'!I:I,A20)</f>
        <v>0</v>
      </c>
      <c r="K20">
        <f t="shared" si="0"/>
        <v>0</v>
      </c>
    </row>
    <row r="21" spans="1:11" x14ac:dyDescent="0.35">
      <c r="A21" s="8" t="s">
        <v>74</v>
      </c>
      <c r="B21" s="3">
        <f>COUNTIF('1. Informed decision making'!I:I,A21)</f>
        <v>0</v>
      </c>
      <c r="C21" s="3">
        <f>COUNTIF('2. Privacy information'!I:I,A21)</f>
        <v>0</v>
      </c>
      <c r="D21" s="3">
        <f>COUNTIF('3. Legality risks benefits'!I:I,A21)</f>
        <v>0</v>
      </c>
      <c r="E21" s="3">
        <f>COUNTIF('4. Data sharing agreement&amp;logs'!I:I,A21)</f>
        <v>0</v>
      </c>
      <c r="F21" s="3">
        <f>COUNTIF('5. Accuracy quality retention'!I:I,A21)</f>
        <v>0</v>
      </c>
      <c r="G21" s="3">
        <f>COUNTIF('6. Info security'!I:I,A21)</f>
        <v>0</v>
      </c>
      <c r="H21" s="3">
        <f>COUNTIF('7. Disclosures'!I:I,A21)</f>
        <v>0</v>
      </c>
      <c r="I21" s="3">
        <f>COUNTIF('8. Bulk transfers personal info'!I:I,A21)</f>
        <v>0</v>
      </c>
      <c r="J21" s="3">
        <f>COUNTIF('9. Urgent emergency info share'!I:I,A21)</f>
        <v>0</v>
      </c>
      <c r="K21">
        <f t="shared" si="0"/>
        <v>0</v>
      </c>
    </row>
    <row r="22" spans="1:11" x14ac:dyDescent="0.35">
      <c r="A22" s="8" t="s">
        <v>75</v>
      </c>
      <c r="B22" s="3">
        <f>COUNTIF('1. Informed decision making'!I:I,A22)</f>
        <v>0</v>
      </c>
      <c r="C22" s="3">
        <f>COUNTIF('2. Privacy information'!I:I,A22)</f>
        <v>0</v>
      </c>
      <c r="D22" s="3">
        <f>COUNTIF('3. Legality risks benefits'!I:I,A22)</f>
        <v>0</v>
      </c>
      <c r="E22" s="3">
        <f>COUNTIF('4. Data sharing agreement&amp;logs'!I:I,A22)</f>
        <v>0</v>
      </c>
      <c r="F22" s="3">
        <f>COUNTIF('5. Accuracy quality retention'!I:I,A22)</f>
        <v>0</v>
      </c>
      <c r="G22" s="3">
        <f>COUNTIF('6. Info security'!I:I,A22)</f>
        <v>0</v>
      </c>
      <c r="H22" s="3">
        <f>COUNTIF('7. Disclosures'!I:I,A22)</f>
        <v>0</v>
      </c>
      <c r="I22" s="3">
        <f>COUNTIF('8. Bulk transfers personal info'!I:I,A22)</f>
        <v>0</v>
      </c>
      <c r="J22" s="3">
        <f>COUNTIF('9. Urgent emergency info share'!I:I,A22)</f>
        <v>0</v>
      </c>
      <c r="K22">
        <f t="shared" si="0"/>
        <v>0</v>
      </c>
    </row>
    <row r="23" spans="1:11" x14ac:dyDescent="0.35">
      <c r="A23" s="8" t="s">
        <v>67</v>
      </c>
      <c r="B23" s="3">
        <f>COUNTBLANK('1. Informed decision making'!I2:I9)</f>
        <v>8</v>
      </c>
      <c r="C23">
        <f>COUNTBLANK('2. Privacy information'!I2:I8)</f>
        <v>7</v>
      </c>
      <c r="D23">
        <f>COUNTBLANK('3. Legality risks benefits'!I2:I10)</f>
        <v>9</v>
      </c>
      <c r="E23">
        <f>COUNTBLANK('4. Data sharing agreement&amp;logs'!I2:I21)</f>
        <v>20</v>
      </c>
      <c r="F23">
        <f>COUNTBLANK('5. Accuracy quality retention'!I2:I10)</f>
        <v>9</v>
      </c>
      <c r="G23">
        <f>COUNTBLANK('6. Info security'!I2:I16)</f>
        <v>15</v>
      </c>
      <c r="H23">
        <f>COUNTBLANK('7. Disclosures'!I2:I9)</f>
        <v>8</v>
      </c>
      <c r="I23">
        <f>COUNTBLANK('8. Bulk transfers personal info'!I2:I10)</f>
        <v>9</v>
      </c>
      <c r="J23">
        <f>COUNTBLANK('9. Urgent emergency info share'!I2:I7)</f>
        <v>6</v>
      </c>
      <c r="K23">
        <f t="shared" si="0"/>
        <v>91</v>
      </c>
    </row>
    <row r="26" spans="1:11" x14ac:dyDescent="0.35">
      <c r="B26" s="8" t="s">
        <v>71</v>
      </c>
      <c r="C26" s="8" t="s">
        <v>76</v>
      </c>
      <c r="D26" s="8" t="s">
        <v>73</v>
      </c>
      <c r="E26" s="8" t="s">
        <v>74</v>
      </c>
      <c r="F26" s="8" t="s">
        <v>75</v>
      </c>
      <c r="G26" s="8" t="s">
        <v>67</v>
      </c>
    </row>
    <row r="27" spans="1:11" x14ac:dyDescent="0.35">
      <c r="B27">
        <f>SUM(B18:J18)</f>
        <v>0</v>
      </c>
      <c r="C27">
        <f>SUM(B19:J19)</f>
        <v>0</v>
      </c>
      <c r="D27">
        <f>SUM(B20:J20)</f>
        <v>0</v>
      </c>
      <c r="E27">
        <f>SUM(B21:J21)</f>
        <v>0</v>
      </c>
      <c r="F27">
        <f>SUM(B22:J22)</f>
        <v>0</v>
      </c>
      <c r="G27">
        <f>SUM(B23:J23)</f>
        <v>91</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E6A8F-4D38-42A7-A0B3-70016E71EADC}">
  <sheetPr codeName="Sheet5"/>
  <dimension ref="A1:G9"/>
  <sheetViews>
    <sheetView workbookViewId="0">
      <selection activeCell="A9" sqref="A9"/>
    </sheetView>
  </sheetViews>
  <sheetFormatPr defaultRowHeight="14.5" x14ac:dyDescent="0.35"/>
  <cols>
    <col min="1" max="1" width="13.81640625" bestFit="1" customWidth="1"/>
  </cols>
  <sheetData>
    <row r="1" spans="1:7" x14ac:dyDescent="0.35">
      <c r="A1" s="7" t="s">
        <v>10</v>
      </c>
      <c r="B1" s="8"/>
      <c r="C1" s="8"/>
      <c r="D1" s="8"/>
      <c r="E1" s="8" t="s">
        <v>71</v>
      </c>
      <c r="F1" s="8"/>
      <c r="G1" s="8" t="s">
        <v>71</v>
      </c>
    </row>
    <row r="2" spans="1:7" x14ac:dyDescent="0.35">
      <c r="A2" s="8" t="s">
        <v>7</v>
      </c>
      <c r="B2" s="8"/>
      <c r="C2" s="8"/>
      <c r="D2" s="8"/>
      <c r="E2" s="8" t="s">
        <v>76</v>
      </c>
      <c r="F2" s="8"/>
      <c r="G2" s="8" t="s">
        <v>72</v>
      </c>
    </row>
    <row r="3" spans="1:7" x14ac:dyDescent="0.35">
      <c r="A3" s="8" t="s">
        <v>8</v>
      </c>
      <c r="B3" s="8"/>
      <c r="C3" s="8"/>
      <c r="D3" s="8"/>
      <c r="E3" s="8" t="s">
        <v>73</v>
      </c>
      <c r="F3" s="8"/>
      <c r="G3" s="8" t="s">
        <v>74</v>
      </c>
    </row>
    <row r="4" spans="1:7" x14ac:dyDescent="0.35">
      <c r="A4" s="8" t="s">
        <v>9</v>
      </c>
      <c r="B4" s="8"/>
      <c r="C4" s="8"/>
      <c r="D4" s="8"/>
      <c r="E4" s="8" t="s">
        <v>74</v>
      </c>
      <c r="F4" s="8"/>
      <c r="G4" s="8" t="s">
        <v>75</v>
      </c>
    </row>
    <row r="5" spans="1:7" x14ac:dyDescent="0.35">
      <c r="A5" s="8"/>
      <c r="B5" s="8"/>
      <c r="C5" s="8"/>
      <c r="D5" s="8"/>
      <c r="E5" s="8" t="s">
        <v>75</v>
      </c>
      <c r="F5" s="8"/>
      <c r="G5" s="8"/>
    </row>
    <row r="6" spans="1:7" x14ac:dyDescent="0.35">
      <c r="A6" s="8"/>
      <c r="B6" s="8"/>
      <c r="C6" s="8"/>
      <c r="D6" s="8"/>
      <c r="E6" s="8"/>
      <c r="F6" s="8"/>
      <c r="G6" s="8"/>
    </row>
    <row r="7" spans="1:7" x14ac:dyDescent="0.35">
      <c r="A7" s="8"/>
      <c r="B7" s="8"/>
      <c r="C7" s="8"/>
      <c r="D7" s="8"/>
      <c r="E7" s="8"/>
      <c r="F7" s="8"/>
      <c r="G7" s="8"/>
    </row>
    <row r="8" spans="1:7" x14ac:dyDescent="0.35">
      <c r="A8" s="9">
        <v>36526</v>
      </c>
      <c r="B8" s="8"/>
      <c r="C8" s="8"/>
      <c r="D8" s="8"/>
      <c r="E8" s="8"/>
      <c r="F8" s="8"/>
      <c r="G8" s="8"/>
    </row>
    <row r="9" spans="1:7" x14ac:dyDescent="0.35">
      <c r="A9" s="9">
        <f ca="1">TODAY()</f>
        <v>45574</v>
      </c>
      <c r="B9" s="8"/>
      <c r="C9" s="8"/>
      <c r="D9" s="8"/>
      <c r="E9" s="8"/>
      <c r="F9" s="8"/>
      <c r="G9" s="8"/>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B9C31-5B04-483F-B5B7-1061798AB929}">
  <sheetPr codeName="Sheet6">
    <tabColor rgb="FF00853F"/>
    <pageSetUpPr fitToPage="1"/>
  </sheetPr>
  <dimension ref="A1:P9"/>
  <sheetViews>
    <sheetView showGridLines="0" zoomScale="68" zoomScaleNormal="68" workbookViewId="0">
      <pane ySplit="1" topLeftCell="A2" activePane="bottomLeft" state="frozen"/>
      <selection pane="bottomLeft" activeCell="J2" sqref="J2"/>
    </sheetView>
  </sheetViews>
  <sheetFormatPr defaultColWidth="9.08984375" defaultRowHeight="29.4" customHeight="1" x14ac:dyDescent="0.35"/>
  <cols>
    <col min="1" max="1" width="12.81640625" style="25" customWidth="1"/>
    <col min="2" max="2" width="48.81640625" style="25" customWidth="1"/>
    <col min="3" max="3" width="16.54296875" style="25" customWidth="1"/>
    <col min="4" max="4" width="63.81640625" style="25" customWidth="1"/>
    <col min="5" max="5" width="25" style="25" customWidth="1"/>
    <col min="6" max="6" width="28.453125" style="25" customWidth="1"/>
    <col min="7" max="7" width="26" style="25" customWidth="1"/>
    <col min="8" max="8" width="19.36328125" style="25" customWidth="1"/>
    <col min="9" max="9" width="17.1796875" style="25" customWidth="1"/>
    <col min="10" max="10" width="22.1796875" style="25" customWidth="1"/>
    <col min="11" max="15" width="23.81640625" style="25" customWidth="1"/>
    <col min="16" max="16384" width="9.08984375" style="25"/>
  </cols>
  <sheetData>
    <row r="1" spans="1:16" s="32" customFormat="1" ht="29.4" customHeight="1" thickBot="1" x14ac:dyDescent="0.4">
      <c r="A1" s="24" t="s">
        <v>6</v>
      </c>
      <c r="B1" s="24" t="s">
        <v>1</v>
      </c>
      <c r="C1" s="24" t="s">
        <v>28</v>
      </c>
      <c r="D1" s="24" t="s">
        <v>5</v>
      </c>
      <c r="E1" s="24" t="s">
        <v>3</v>
      </c>
      <c r="F1" s="24" t="s">
        <v>77</v>
      </c>
      <c r="G1" s="24" t="s">
        <v>69</v>
      </c>
      <c r="H1" s="24" t="s">
        <v>11</v>
      </c>
      <c r="I1" s="24" t="s">
        <v>70</v>
      </c>
      <c r="J1" s="24" t="s">
        <v>81</v>
      </c>
      <c r="K1" s="29"/>
      <c r="L1" s="29"/>
      <c r="M1" s="29"/>
      <c r="N1" s="29"/>
      <c r="O1" s="29"/>
      <c r="P1" s="29"/>
    </row>
    <row r="2" spans="1:16" ht="72" customHeight="1" x14ac:dyDescent="0.35">
      <c r="A2" s="192">
        <v>1.1000000000000001</v>
      </c>
      <c r="B2" s="183" t="s">
        <v>97</v>
      </c>
      <c r="C2" s="59" t="s">
        <v>12</v>
      </c>
      <c r="D2" s="63" t="s">
        <v>98</v>
      </c>
      <c r="E2" s="19"/>
      <c r="F2" s="19"/>
      <c r="G2" s="19"/>
      <c r="H2" s="19"/>
      <c r="I2" s="19"/>
      <c r="J2" s="20"/>
      <c r="K2" s="26"/>
      <c r="L2" s="26"/>
      <c r="M2" s="26"/>
      <c r="N2" s="26"/>
      <c r="O2" s="26"/>
      <c r="P2" s="26"/>
    </row>
    <row r="3" spans="1:16" ht="72" customHeight="1" x14ac:dyDescent="0.35">
      <c r="A3" s="193"/>
      <c r="B3" s="184"/>
      <c r="C3" s="40" t="s">
        <v>13</v>
      </c>
      <c r="D3" s="61" t="s">
        <v>99</v>
      </c>
      <c r="E3" s="16"/>
      <c r="F3" s="16"/>
      <c r="G3" s="16"/>
      <c r="H3" s="16"/>
      <c r="I3" s="16"/>
      <c r="J3" s="21"/>
      <c r="K3" s="26"/>
      <c r="L3" s="26"/>
      <c r="M3" s="26"/>
      <c r="N3" s="26"/>
      <c r="O3" s="26"/>
      <c r="P3" s="26"/>
    </row>
    <row r="4" spans="1:16" ht="65.5" customHeight="1" x14ac:dyDescent="0.35">
      <c r="A4" s="193"/>
      <c r="B4" s="184"/>
      <c r="C4" s="40" t="s">
        <v>14</v>
      </c>
      <c r="D4" s="61" t="s">
        <v>100</v>
      </c>
      <c r="E4" s="16"/>
      <c r="F4" s="16"/>
      <c r="G4" s="16"/>
      <c r="H4" s="16"/>
      <c r="I4" s="16"/>
      <c r="J4" s="21"/>
      <c r="K4" s="26"/>
      <c r="L4" s="26"/>
      <c r="M4" s="26"/>
      <c r="N4" s="26"/>
      <c r="O4" s="26"/>
      <c r="P4" s="26"/>
    </row>
    <row r="5" spans="1:16" ht="63" customHeight="1" x14ac:dyDescent="0.35">
      <c r="A5" s="193"/>
      <c r="B5" s="184"/>
      <c r="C5" s="40" t="s">
        <v>15</v>
      </c>
      <c r="D5" s="61" t="s">
        <v>101</v>
      </c>
      <c r="E5" s="16"/>
      <c r="F5" s="16"/>
      <c r="G5" s="16"/>
      <c r="H5" s="16"/>
      <c r="I5" s="16"/>
      <c r="J5" s="21"/>
      <c r="K5" s="26"/>
      <c r="L5" s="26"/>
      <c r="M5" s="26"/>
      <c r="N5" s="26"/>
      <c r="O5" s="26"/>
      <c r="P5" s="26"/>
    </row>
    <row r="6" spans="1:16" ht="26.5" customHeight="1" x14ac:dyDescent="0.35">
      <c r="A6" s="193"/>
      <c r="B6" s="184"/>
      <c r="C6" s="40" t="s">
        <v>106</v>
      </c>
      <c r="D6" s="75" t="s">
        <v>102</v>
      </c>
      <c r="E6" s="16"/>
      <c r="F6" s="16"/>
      <c r="G6" s="16"/>
      <c r="H6" s="16"/>
      <c r="I6" s="16"/>
      <c r="J6" s="21"/>
      <c r="K6" s="26"/>
      <c r="L6" s="26"/>
      <c r="M6" s="26"/>
      <c r="N6" s="26"/>
      <c r="O6" s="26"/>
      <c r="P6" s="26"/>
    </row>
    <row r="7" spans="1:16" ht="42.5" customHeight="1" x14ac:dyDescent="0.35">
      <c r="A7" s="193"/>
      <c r="B7" s="184"/>
      <c r="C7" s="40" t="s">
        <v>107</v>
      </c>
      <c r="D7" s="61" t="s">
        <v>103</v>
      </c>
      <c r="E7" s="16"/>
      <c r="F7" s="16"/>
      <c r="G7" s="16"/>
      <c r="H7" s="16"/>
      <c r="I7" s="16"/>
      <c r="J7" s="21"/>
      <c r="K7" s="26"/>
      <c r="L7" s="26"/>
      <c r="M7" s="26"/>
      <c r="N7" s="26"/>
      <c r="O7" s="26"/>
      <c r="P7" s="26"/>
    </row>
    <row r="8" spans="1:16" ht="68.5" customHeight="1" x14ac:dyDescent="0.35">
      <c r="A8" s="193"/>
      <c r="B8" s="184"/>
      <c r="C8" s="40" t="s">
        <v>108</v>
      </c>
      <c r="D8" s="61" t="s">
        <v>104</v>
      </c>
      <c r="E8" s="16"/>
      <c r="F8" s="16"/>
      <c r="G8" s="16"/>
      <c r="H8" s="16"/>
      <c r="I8" s="16"/>
      <c r="J8" s="21"/>
      <c r="K8" s="26"/>
      <c r="L8" s="26"/>
      <c r="M8" s="26"/>
      <c r="N8" s="26"/>
      <c r="O8" s="26"/>
      <c r="P8" s="26"/>
    </row>
    <row r="9" spans="1:16" ht="54" customHeight="1" thickBot="1" x14ac:dyDescent="0.4">
      <c r="A9" s="194"/>
      <c r="B9" s="185"/>
      <c r="C9" s="60" t="s">
        <v>109</v>
      </c>
      <c r="D9" s="62" t="s">
        <v>105</v>
      </c>
      <c r="E9" s="22"/>
      <c r="F9" s="22"/>
      <c r="G9" s="22"/>
      <c r="H9" s="22"/>
      <c r="I9" s="22"/>
      <c r="J9" s="23"/>
      <c r="K9" s="26"/>
      <c r="L9" s="26"/>
      <c r="M9" s="26"/>
      <c r="N9" s="26"/>
      <c r="O9" s="26"/>
      <c r="P9" s="26"/>
    </row>
  </sheetData>
  <sheetProtection formatColumns="0" formatRows="0" autoFilter="0"/>
  <autoFilter ref="A1:J9" xr:uid="{E86B9C31-5B04-483F-B5B7-1061798AB929}"/>
  <mergeCells count="2">
    <mergeCell ref="A2:A9"/>
    <mergeCell ref="B2:B9"/>
  </mergeCells>
  <phoneticPr fontId="18" type="noConversion"/>
  <conditionalFormatting sqref="E2:H9">
    <cfRule type="containsText" dxfId="62" priority="16" operator="containsText" text="Not Applicable">
      <formula>NOT(ISERROR(SEARCH("Not Applicable",E2)))</formula>
    </cfRule>
    <cfRule type="containsText" dxfId="61" priority="17" operator="containsText" text="Not meeting">
      <formula>NOT(ISERROR(SEARCH("Not meeting",E2)))</formula>
    </cfRule>
    <cfRule type="containsText" dxfId="60" priority="18" operator="containsText" text="Partially">
      <formula>NOT(ISERROR(SEARCH("Partially",E2)))</formula>
    </cfRule>
    <cfRule type="containsText" dxfId="59" priority="19" operator="containsText" text="Fully">
      <formula>NOT(ISERROR(SEARCH("Fully",E2)))</formula>
    </cfRule>
  </conditionalFormatting>
  <conditionalFormatting sqref="K1:O1">
    <cfRule type="notContainsBlanks" dxfId="58" priority="11">
      <formula>LEN(TRIM(K1))&gt;0</formula>
    </cfRule>
  </conditionalFormatting>
  <conditionalFormatting sqref="K2:O9">
    <cfRule type="notContainsBlanks" dxfId="57" priority="10">
      <formula>LEN(TRIM(K2))&gt;0</formula>
    </cfRule>
  </conditionalFormatting>
  <pageMargins left="0.7" right="0.7" top="0.75" bottom="0.75" header="0.3" footer="0.3"/>
  <pageSetup paperSize="9" scale="34" fitToHeight="0" orientation="portrait" r:id="rId1"/>
  <extLst>
    <ext xmlns:x14="http://schemas.microsoft.com/office/spreadsheetml/2009/9/main" uri="{78C0D931-6437-407d-A8EE-F0AAD7539E65}">
      <x14:conditionalFormattings>
        <x14:conditionalFormatting xmlns:xm="http://schemas.microsoft.com/office/excel/2006/main">
          <x14:cfRule type="cellIs" priority="15" operator="between" id="{9A0E3138-F5E6-45E5-92E2-A3C8D4FB6144}">
            <xm:f>Lookup!$A$8</xm:f>
            <xm:f>Lookup!$A$9</xm:f>
            <x14:dxf>
              <font>
                <b/>
                <i val="0"/>
                <color theme="0"/>
              </font>
              <fill>
                <patternFill>
                  <bgColor rgb="FFFF0000"/>
                </patternFill>
              </fill>
            </x14:dxf>
          </x14:cfRule>
          <xm:sqref>J2:J9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D43A211A-C7FE-4C29-95CB-891BF60000F1}">
          <x14:formula1>
            <xm:f>Lookup!$A$1:$A$4</xm:f>
          </x14:formula1>
          <xm:sqref>E2:E9</xm:sqref>
        </x14:dataValidation>
        <x14:dataValidation type="list" allowBlank="1" showInputMessage="1" showErrorMessage="1" xr:uid="{1DCA29BD-327A-4E0C-BCC5-680A7304A363}">
          <x14:formula1>
            <xm:f>Lookup!$E$1:$E$5</xm:f>
          </x14:formula1>
          <xm:sqref>I2:I9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D5D2F-A6CE-4F78-94DF-B65C5880BF6E}">
  <sheetPr codeName="Sheet7">
    <tabColor rgb="FFF99D31"/>
  </sheetPr>
  <dimension ref="A1:P8"/>
  <sheetViews>
    <sheetView showGridLines="0" zoomScale="68" zoomScaleNormal="68" workbookViewId="0">
      <pane ySplit="1" topLeftCell="A2" activePane="bottomLeft" state="frozen"/>
      <selection pane="bottomLeft" sqref="A1:J1"/>
    </sheetView>
  </sheetViews>
  <sheetFormatPr defaultColWidth="9.08984375" defaultRowHeight="15" x14ac:dyDescent="0.3"/>
  <cols>
    <col min="1" max="1" width="10.6328125" style="18" customWidth="1"/>
    <col min="2" max="2" width="48.81640625" style="18" customWidth="1"/>
    <col min="3" max="3" width="13.6328125" style="18" customWidth="1"/>
    <col min="4" max="4" width="63.81640625" style="18" customWidth="1"/>
    <col min="5" max="5" width="25" style="18" customWidth="1"/>
    <col min="6" max="6" width="28.453125" style="18" customWidth="1"/>
    <col min="7" max="7" width="26" style="18" customWidth="1"/>
    <col min="8" max="8" width="19" style="18" customWidth="1"/>
    <col min="9" max="9" width="20.81640625" style="18" customWidth="1"/>
    <col min="10" max="10" width="21.6328125" style="18" customWidth="1"/>
    <col min="11" max="15" width="23.81640625" style="18" customWidth="1"/>
    <col min="16" max="16384" width="9.08984375" style="18"/>
  </cols>
  <sheetData>
    <row r="1" spans="1:16" ht="41.25" customHeight="1" thickBot="1" x14ac:dyDescent="0.35">
      <c r="A1" s="126" t="s">
        <v>6</v>
      </c>
      <c r="B1" s="126" t="s">
        <v>1</v>
      </c>
      <c r="C1" s="126" t="s">
        <v>28</v>
      </c>
      <c r="D1" s="126" t="s">
        <v>5</v>
      </c>
      <c r="E1" s="126" t="s">
        <v>78</v>
      </c>
      <c r="F1" s="126" t="s">
        <v>77</v>
      </c>
      <c r="G1" s="126" t="s">
        <v>69</v>
      </c>
      <c r="H1" s="127" t="s">
        <v>11</v>
      </c>
      <c r="I1" s="127" t="s">
        <v>70</v>
      </c>
      <c r="J1" s="127" t="s">
        <v>82</v>
      </c>
      <c r="K1" s="17"/>
      <c r="L1" s="17"/>
      <c r="M1" s="17"/>
      <c r="N1" s="17"/>
      <c r="O1" s="17"/>
      <c r="P1" s="17"/>
    </row>
    <row r="2" spans="1:16" ht="83" customHeight="1" x14ac:dyDescent="0.3">
      <c r="A2" s="192">
        <v>2.1</v>
      </c>
      <c r="B2" s="183" t="s">
        <v>111</v>
      </c>
      <c r="C2" s="59" t="s">
        <v>16</v>
      </c>
      <c r="D2" s="71" t="s">
        <v>116</v>
      </c>
      <c r="E2" s="19"/>
      <c r="F2" s="19"/>
      <c r="G2" s="19"/>
      <c r="H2" s="19"/>
      <c r="I2" s="19"/>
      <c r="J2" s="20"/>
      <c r="K2" s="17"/>
      <c r="L2" s="17"/>
      <c r="M2" s="17"/>
      <c r="N2" s="17"/>
      <c r="O2" s="17"/>
      <c r="P2" s="17"/>
    </row>
    <row r="3" spans="1:16" ht="48" customHeight="1" x14ac:dyDescent="0.3">
      <c r="A3" s="193"/>
      <c r="B3" s="184"/>
      <c r="C3" s="40" t="s">
        <v>17</v>
      </c>
      <c r="D3" s="72" t="s">
        <v>117</v>
      </c>
      <c r="E3" s="16"/>
      <c r="F3" s="16"/>
      <c r="G3" s="16"/>
      <c r="H3" s="16"/>
      <c r="I3" s="16"/>
      <c r="J3" s="21"/>
      <c r="K3" s="17"/>
      <c r="L3" s="17"/>
      <c r="M3" s="17"/>
      <c r="N3" s="17"/>
      <c r="O3" s="17"/>
      <c r="P3" s="17"/>
    </row>
    <row r="4" spans="1:16" ht="90" customHeight="1" x14ac:dyDescent="0.3">
      <c r="A4" s="193"/>
      <c r="B4" s="184"/>
      <c r="C4" s="40" t="s">
        <v>18</v>
      </c>
      <c r="D4" s="72" t="s">
        <v>118</v>
      </c>
      <c r="E4" s="16"/>
      <c r="F4" s="16"/>
      <c r="G4" s="16"/>
      <c r="H4" s="16"/>
      <c r="I4" s="16"/>
      <c r="J4" s="21"/>
      <c r="K4" s="17"/>
      <c r="L4" s="17"/>
      <c r="M4" s="17"/>
      <c r="N4" s="17"/>
      <c r="O4" s="17"/>
      <c r="P4" s="17"/>
    </row>
    <row r="5" spans="1:16" ht="78" customHeight="1" x14ac:dyDescent="0.3">
      <c r="A5" s="193"/>
      <c r="B5" s="184"/>
      <c r="C5" s="40" t="s">
        <v>112</v>
      </c>
      <c r="D5" s="72" t="s">
        <v>119</v>
      </c>
      <c r="E5" s="16"/>
      <c r="F5" s="16"/>
      <c r="G5" s="16"/>
      <c r="H5" s="16"/>
      <c r="I5" s="16"/>
      <c r="J5" s="21"/>
      <c r="K5" s="17"/>
      <c r="L5" s="17"/>
      <c r="M5" s="17"/>
      <c r="N5" s="17"/>
      <c r="O5" s="17"/>
      <c r="P5" s="17"/>
    </row>
    <row r="6" spans="1:16" ht="83" customHeight="1" x14ac:dyDescent="0.3">
      <c r="A6" s="193"/>
      <c r="B6" s="184"/>
      <c r="C6" s="40" t="s">
        <v>113</v>
      </c>
      <c r="D6" s="72" t="s">
        <v>120</v>
      </c>
      <c r="E6" s="16"/>
      <c r="F6" s="16"/>
      <c r="G6" s="16"/>
      <c r="H6" s="16"/>
      <c r="I6" s="16"/>
      <c r="J6" s="21"/>
      <c r="K6" s="17"/>
      <c r="L6" s="17"/>
      <c r="M6" s="17"/>
      <c r="N6" s="17"/>
      <c r="O6" s="17"/>
      <c r="P6" s="17"/>
    </row>
    <row r="7" spans="1:16" ht="74.400000000000006" customHeight="1" x14ac:dyDescent="0.3">
      <c r="A7" s="193"/>
      <c r="B7" s="184"/>
      <c r="C7" s="40" t="s">
        <v>114</v>
      </c>
      <c r="D7" s="72" t="s">
        <v>121</v>
      </c>
      <c r="E7" s="16"/>
      <c r="F7" s="16"/>
      <c r="G7" s="16"/>
      <c r="H7" s="16"/>
      <c r="I7" s="16"/>
      <c r="J7" s="21"/>
      <c r="K7" s="17"/>
      <c r="L7" s="17"/>
      <c r="M7" s="17"/>
      <c r="N7" s="17"/>
      <c r="O7" s="17"/>
      <c r="P7" s="17"/>
    </row>
    <row r="8" spans="1:16" ht="74.400000000000006" customHeight="1" thickBot="1" x14ac:dyDescent="0.35">
      <c r="A8" s="194"/>
      <c r="B8" s="185"/>
      <c r="C8" s="60" t="s">
        <v>115</v>
      </c>
      <c r="D8" s="62" t="s">
        <v>122</v>
      </c>
      <c r="E8" s="22"/>
      <c r="F8" s="22"/>
      <c r="G8" s="22"/>
      <c r="H8" s="22"/>
      <c r="I8" s="22"/>
      <c r="J8" s="23"/>
      <c r="K8" s="17"/>
      <c r="L8" s="17"/>
      <c r="M8" s="17"/>
      <c r="N8" s="17"/>
      <c r="O8" s="17"/>
      <c r="P8" s="17"/>
    </row>
  </sheetData>
  <sheetProtection formatColumns="0" formatRows="0" autoFilter="0"/>
  <autoFilter ref="A1:J1" xr:uid="{B26F4707-C058-4C27-A444-8A197D47CCFB}"/>
  <mergeCells count="2">
    <mergeCell ref="B2:B8"/>
    <mergeCell ref="A2:A8"/>
  </mergeCells>
  <phoneticPr fontId="18" type="noConversion"/>
  <conditionalFormatting sqref="K1:O1">
    <cfRule type="notContainsBlanks" dxfId="55" priority="11">
      <formula>LEN(TRIM(K1))&gt;0</formula>
    </cfRule>
  </conditionalFormatting>
  <conditionalFormatting sqref="K1:O8">
    <cfRule type="notContainsBlanks" dxfId="54" priority="10">
      <formula>LEN(TRIM(K1))&gt;0</formula>
    </cfRule>
  </conditionalFormatting>
  <conditionalFormatting sqref="E2:E8">
    <cfRule type="containsText" dxfId="53" priority="13" operator="containsText" text="Not Applicable">
      <formula>NOT(ISERROR(SEARCH("Not Applicable",E2)))</formula>
    </cfRule>
    <cfRule type="containsText" dxfId="52" priority="14" operator="containsText" text="Not meeting">
      <formula>NOT(ISERROR(SEARCH("Not meeting",E2)))</formula>
    </cfRule>
    <cfRule type="containsText" dxfId="51" priority="15" operator="containsText" text="Partially">
      <formula>NOT(ISERROR(SEARCH("Partially",E2)))</formula>
    </cfRule>
    <cfRule type="containsText" dxfId="50" priority="16"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between" id="{FE365418-EDD6-48EB-AC85-DE6B3D001FDF}">
            <xm:f>Lookup!$A$8</xm:f>
            <xm:f>Lookup!$A$9</xm:f>
            <x14:dxf>
              <font>
                <b/>
                <i val="0"/>
                <color theme="0"/>
              </font>
              <fill>
                <patternFill>
                  <bgColor rgb="FFFF0000"/>
                </patternFill>
              </fill>
            </x14:dxf>
          </x14:cfRule>
          <xm:sqref>J2:J8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219A45C-7582-4E82-8ECE-EBFC4D76ED55}">
          <x14:formula1>
            <xm:f>Lookup!$A$1:$A$4</xm:f>
          </x14:formula1>
          <xm:sqref>E2:E8</xm:sqref>
        </x14:dataValidation>
        <x14:dataValidation type="list" allowBlank="1" showInputMessage="1" showErrorMessage="1" xr:uid="{012CFD87-4D3C-43C1-A0F2-4059830C305B}">
          <x14:formula1>
            <xm:f>Lookup!$E$1:$E$5</xm:f>
          </x14:formula1>
          <xm:sqref>I2:I8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4956E-7E0B-429F-A23A-5A85A22A67CB}">
  <sheetPr codeName="Sheet8">
    <tabColor rgb="FFC11728"/>
  </sheetPr>
  <dimension ref="A1:P10"/>
  <sheetViews>
    <sheetView showGridLines="0" zoomScale="68" zoomScaleNormal="68" workbookViewId="0">
      <pane ySplit="1" topLeftCell="A2" activePane="bottomLeft" state="frozen"/>
      <selection pane="bottomLeft" activeCell="J3" sqref="J3"/>
    </sheetView>
  </sheetViews>
  <sheetFormatPr defaultColWidth="9.08984375" defaultRowHeight="15" x14ac:dyDescent="0.3"/>
  <cols>
    <col min="1" max="1" width="11.81640625" style="18" customWidth="1"/>
    <col min="2" max="2" width="48.81640625" style="25" customWidth="1"/>
    <col min="3" max="3" width="16.90625" style="18" customWidth="1"/>
    <col min="4" max="4" width="63.81640625" style="18" customWidth="1"/>
    <col min="5" max="5" width="24.6328125" style="18" customWidth="1"/>
    <col min="6" max="6" width="28.453125" style="18" customWidth="1"/>
    <col min="7" max="7" width="26" style="18" customWidth="1"/>
    <col min="8" max="9" width="12" style="18" customWidth="1"/>
    <col min="10" max="10" width="24.08984375" style="18" customWidth="1"/>
    <col min="11" max="15" width="25.453125" style="18" customWidth="1"/>
    <col min="16" max="16384" width="9.08984375" style="18"/>
  </cols>
  <sheetData>
    <row r="1" spans="1:16" ht="32.25" customHeight="1" thickBot="1" x14ac:dyDescent="0.35">
      <c r="A1" s="27" t="s">
        <v>6</v>
      </c>
      <c r="B1" s="27" t="s">
        <v>1</v>
      </c>
      <c r="C1" s="27" t="s">
        <v>28</v>
      </c>
      <c r="D1" s="27" t="s">
        <v>5</v>
      </c>
      <c r="E1" s="27" t="s">
        <v>3</v>
      </c>
      <c r="F1" s="27" t="s">
        <v>79</v>
      </c>
      <c r="G1" s="27" t="s">
        <v>69</v>
      </c>
      <c r="H1" s="27" t="s">
        <v>11</v>
      </c>
      <c r="I1" s="27" t="s">
        <v>70</v>
      </c>
      <c r="J1" s="27" t="s">
        <v>82</v>
      </c>
      <c r="K1" s="17"/>
      <c r="L1" s="17"/>
      <c r="M1" s="17"/>
      <c r="N1" s="17"/>
      <c r="O1" s="17"/>
      <c r="P1" s="17"/>
    </row>
    <row r="2" spans="1:16" ht="46.5" customHeight="1" x14ac:dyDescent="0.3">
      <c r="A2" s="192">
        <v>3.1</v>
      </c>
      <c r="B2" s="183" t="s">
        <v>124</v>
      </c>
      <c r="C2" s="59" t="s">
        <v>19</v>
      </c>
      <c r="D2" s="85" t="s">
        <v>125</v>
      </c>
      <c r="E2" s="19"/>
      <c r="F2" s="19"/>
      <c r="G2" s="19"/>
      <c r="H2" s="19"/>
      <c r="I2" s="19"/>
      <c r="J2" s="20"/>
      <c r="K2" s="17"/>
      <c r="L2" s="25"/>
      <c r="M2" s="106"/>
      <c r="N2" s="17"/>
      <c r="O2" s="17"/>
      <c r="P2" s="17"/>
    </row>
    <row r="3" spans="1:16" ht="94.5" customHeight="1" x14ac:dyDescent="0.3">
      <c r="A3" s="193">
        <f t="shared" ref="A3:B7" si="0">A2</f>
        <v>3.1</v>
      </c>
      <c r="B3" s="184" t="str">
        <f t="shared" si="0"/>
        <v>There is a process to assess the legality of sharing and document any outcomes.</v>
      </c>
      <c r="C3" s="40" t="s">
        <v>20</v>
      </c>
      <c r="D3" s="86" t="s">
        <v>126</v>
      </c>
      <c r="E3" s="16"/>
      <c r="F3" s="16"/>
      <c r="G3" s="16"/>
      <c r="H3" s="16"/>
      <c r="I3" s="16"/>
      <c r="J3" s="21"/>
      <c r="K3" s="17"/>
      <c r="L3" s="25"/>
      <c r="M3" s="106"/>
      <c r="N3" s="17"/>
      <c r="O3" s="17"/>
      <c r="P3" s="17"/>
    </row>
    <row r="4" spans="1:16" ht="51.5" customHeight="1" x14ac:dyDescent="0.3">
      <c r="A4" s="193">
        <f t="shared" si="0"/>
        <v>3.1</v>
      </c>
      <c r="B4" s="184" t="str">
        <f t="shared" si="0"/>
        <v>There is a process to assess the legality of sharing and document any outcomes.</v>
      </c>
      <c r="C4" s="40" t="s">
        <v>21</v>
      </c>
      <c r="D4" s="86" t="s">
        <v>127</v>
      </c>
      <c r="E4" s="16"/>
      <c r="F4" s="16"/>
      <c r="G4" s="16"/>
      <c r="H4" s="16"/>
      <c r="I4" s="16"/>
      <c r="J4" s="21"/>
      <c r="K4" s="17"/>
      <c r="L4" s="25"/>
      <c r="M4" s="106"/>
      <c r="N4" s="17"/>
      <c r="O4" s="17"/>
      <c r="P4" s="17"/>
    </row>
    <row r="5" spans="1:16" ht="100" customHeight="1" x14ac:dyDescent="0.3">
      <c r="A5" s="193">
        <f t="shared" si="0"/>
        <v>3.1</v>
      </c>
      <c r="B5" s="184" t="str">
        <f t="shared" si="0"/>
        <v>There is a process to assess the legality of sharing and document any outcomes.</v>
      </c>
      <c r="C5" s="40" t="s">
        <v>22</v>
      </c>
      <c r="D5" s="86" t="s">
        <v>128</v>
      </c>
      <c r="E5" s="16"/>
      <c r="F5" s="16"/>
      <c r="G5" s="16"/>
      <c r="H5" s="16"/>
      <c r="I5" s="16"/>
      <c r="J5" s="21"/>
      <c r="K5" s="17"/>
      <c r="L5" s="25"/>
      <c r="M5" s="106"/>
      <c r="N5" s="17"/>
      <c r="O5" s="17"/>
      <c r="P5" s="17"/>
    </row>
    <row r="6" spans="1:16" ht="75.5" customHeight="1" x14ac:dyDescent="0.3">
      <c r="A6" s="193">
        <f t="shared" si="0"/>
        <v>3.1</v>
      </c>
      <c r="B6" s="184" t="str">
        <f t="shared" si="0"/>
        <v>There is a process to assess the legality of sharing and document any outcomes.</v>
      </c>
      <c r="C6" s="40" t="s">
        <v>23</v>
      </c>
      <c r="D6" s="86" t="s">
        <v>129</v>
      </c>
      <c r="E6" s="16"/>
      <c r="F6" s="16"/>
      <c r="G6" s="16"/>
      <c r="H6" s="16"/>
      <c r="I6" s="16"/>
      <c r="J6" s="21"/>
      <c r="K6" s="17"/>
      <c r="L6" s="25"/>
      <c r="M6" s="106"/>
      <c r="N6" s="17"/>
      <c r="O6" s="17"/>
      <c r="P6" s="17"/>
    </row>
    <row r="7" spans="1:16" ht="77.5" customHeight="1" thickBot="1" x14ac:dyDescent="0.35">
      <c r="A7" s="194">
        <f t="shared" si="0"/>
        <v>3.1</v>
      </c>
      <c r="B7" s="185" t="str">
        <f t="shared" si="0"/>
        <v>There is a process to assess the legality of sharing and document any outcomes.</v>
      </c>
      <c r="C7" s="60" t="s">
        <v>24</v>
      </c>
      <c r="D7" s="87" t="s">
        <v>130</v>
      </c>
      <c r="E7" s="22"/>
      <c r="F7" s="22"/>
      <c r="G7" s="22"/>
      <c r="H7" s="22"/>
      <c r="I7" s="22"/>
      <c r="J7" s="23"/>
      <c r="K7" s="17"/>
      <c r="L7" s="25"/>
      <c r="M7" s="106"/>
      <c r="N7" s="17"/>
      <c r="O7" s="17"/>
      <c r="P7" s="17"/>
    </row>
    <row r="8" spans="1:16" ht="70" customHeight="1" x14ac:dyDescent="0.3">
      <c r="A8" s="226">
        <v>3.2</v>
      </c>
      <c r="B8" s="225" t="s">
        <v>131</v>
      </c>
      <c r="C8" s="118" t="s">
        <v>25</v>
      </c>
      <c r="D8" s="124" t="s">
        <v>132</v>
      </c>
      <c r="E8" s="121"/>
      <c r="F8" s="121"/>
      <c r="G8" s="121"/>
      <c r="H8" s="121"/>
      <c r="I8" s="121"/>
      <c r="J8" s="122"/>
      <c r="K8" s="17"/>
      <c r="L8" s="25"/>
      <c r="M8" s="106"/>
      <c r="N8" s="17"/>
      <c r="O8" s="17"/>
      <c r="P8" s="17"/>
    </row>
    <row r="9" spans="1:16" ht="78" customHeight="1" x14ac:dyDescent="0.3">
      <c r="A9" s="193">
        <f t="shared" ref="A9:B10" si="1">A8</f>
        <v>3.2</v>
      </c>
      <c r="B9" s="184" t="str">
        <f t="shared" si="1"/>
        <v>There is a process to assess the potential risks and benefits of sharing and any outcomes are documented.</v>
      </c>
      <c r="C9" s="40" t="s">
        <v>26</v>
      </c>
      <c r="D9" s="72" t="s">
        <v>133</v>
      </c>
      <c r="E9" s="16"/>
      <c r="F9" s="16"/>
      <c r="G9" s="16"/>
      <c r="H9" s="16"/>
      <c r="I9" s="16"/>
      <c r="J9" s="21"/>
      <c r="K9" s="17"/>
      <c r="L9" s="25"/>
      <c r="M9" s="106"/>
      <c r="N9" s="17"/>
      <c r="O9" s="17"/>
      <c r="P9" s="17"/>
    </row>
    <row r="10" spans="1:16" ht="75.5" customHeight="1" thickBot="1" x14ac:dyDescent="0.35">
      <c r="A10" s="194">
        <f t="shared" si="1"/>
        <v>3.2</v>
      </c>
      <c r="B10" s="185" t="str">
        <f t="shared" si="1"/>
        <v>There is a process to assess the potential risks and benefits of sharing and any outcomes are documented.</v>
      </c>
      <c r="C10" s="60" t="s">
        <v>27</v>
      </c>
      <c r="D10" s="73" t="s">
        <v>134</v>
      </c>
      <c r="E10" s="22"/>
      <c r="F10" s="22"/>
      <c r="G10" s="22"/>
      <c r="H10" s="22"/>
      <c r="I10" s="22"/>
      <c r="J10" s="23"/>
      <c r="K10" s="17"/>
      <c r="L10" s="25"/>
      <c r="M10" s="106"/>
      <c r="N10" s="17"/>
      <c r="O10" s="17"/>
      <c r="P10" s="17"/>
    </row>
  </sheetData>
  <sheetProtection formatColumns="0" formatRows="0" autoFilter="0"/>
  <autoFilter ref="A1:J1" xr:uid="{46F7AB4B-6743-4BEE-A147-812E76E67F26}"/>
  <mergeCells count="4">
    <mergeCell ref="A2:A7"/>
    <mergeCell ref="B2:B7"/>
    <mergeCell ref="B8:B10"/>
    <mergeCell ref="A8:A10"/>
  </mergeCells>
  <phoneticPr fontId="18" type="noConversion"/>
  <conditionalFormatting sqref="K1:O1">
    <cfRule type="notContainsBlanks" dxfId="48" priority="6">
      <formula>LEN(TRIM(K1))&gt;0</formula>
    </cfRule>
  </conditionalFormatting>
  <conditionalFormatting sqref="K1:O1 K2:K10 N2:O10">
    <cfRule type="notContainsBlanks" dxfId="47" priority="5">
      <formula>LEN(TRIM(K1))&gt;0</formula>
    </cfRule>
  </conditionalFormatting>
  <conditionalFormatting sqref="E2:E10">
    <cfRule type="containsText" dxfId="46" priority="8" operator="containsText" text="Not Applicable">
      <formula>NOT(ISERROR(SEARCH("Not Applicable",E2)))</formula>
    </cfRule>
    <cfRule type="containsText" dxfId="45" priority="9" operator="containsText" text="Not meeting">
      <formula>NOT(ISERROR(SEARCH("Not meeting",E2)))</formula>
    </cfRule>
    <cfRule type="containsText" dxfId="44" priority="10" operator="containsText" text="Partially">
      <formula>NOT(ISERROR(SEARCH("Partially",E2)))</formula>
    </cfRule>
    <cfRule type="containsText" dxfId="43" priority="11"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6822A88D-9760-4524-9DF4-B3BE3FC6D073}">
            <xm:f>Lookup!$A$8</xm:f>
            <xm:f>Lookup!$A$9</xm:f>
            <x14:dxf>
              <font>
                <b/>
                <i val="0"/>
                <color theme="0"/>
              </font>
              <fill>
                <patternFill>
                  <bgColor rgb="FFFF0000"/>
                </patternFill>
              </fill>
            </x14:dxf>
          </x14:cfRule>
          <xm:sqref>J2:J10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8F08AAC-3B46-410C-ADD1-1DB2DDA6A4B7}">
          <x14:formula1>
            <xm:f>Lookup!$A$1:$A$4</xm:f>
          </x14:formula1>
          <xm:sqref>E2:E10</xm:sqref>
        </x14:dataValidation>
        <x14:dataValidation type="list" allowBlank="1" showInputMessage="1" showErrorMessage="1" xr:uid="{97EB2E15-B09D-4E92-9A01-EF69A666DCCE}">
          <x14:formula1>
            <xm:f>Lookup!$E$1:$E$5</xm:f>
          </x14:formula1>
          <xm:sqref>I2:I10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0A685-0C71-478D-A2BD-6F766DB4A3FF}">
  <sheetPr codeName="Sheet9">
    <tabColor rgb="FFDC83A6"/>
  </sheetPr>
  <dimension ref="A1:P21"/>
  <sheetViews>
    <sheetView showGridLines="0" zoomScale="68" zoomScaleNormal="68" workbookViewId="0">
      <pane ySplit="1" topLeftCell="A2" activePane="bottomLeft" state="frozen"/>
      <selection pane="bottomLeft" activeCell="E11" sqref="E11"/>
    </sheetView>
  </sheetViews>
  <sheetFormatPr defaultColWidth="9.08984375" defaultRowHeight="15" x14ac:dyDescent="0.3"/>
  <cols>
    <col min="1" max="1" width="10.6328125" style="18" customWidth="1"/>
    <col min="2" max="2" width="48.81640625" style="18" customWidth="1"/>
    <col min="3" max="3" width="13.6328125" style="18" customWidth="1"/>
    <col min="4" max="4" width="63.81640625" style="102" customWidth="1"/>
    <col min="5" max="5" width="25" style="55" customWidth="1"/>
    <col min="6" max="6" width="28.453125" style="18" customWidth="1"/>
    <col min="7" max="7" width="26" style="18" customWidth="1"/>
    <col min="8" max="8" width="21.453125" style="33" customWidth="1"/>
    <col min="9" max="9" width="15.81640625" style="33" customWidth="1"/>
    <col min="10" max="10" width="20.6328125" style="18" customWidth="1"/>
    <col min="11" max="15" width="26" style="18" customWidth="1"/>
    <col min="16" max="16384" width="9.08984375" style="18"/>
  </cols>
  <sheetData>
    <row r="1" spans="1:16" ht="30" x14ac:dyDescent="0.3">
      <c r="A1" s="132" t="s">
        <v>6</v>
      </c>
      <c r="B1" s="132" t="s">
        <v>1</v>
      </c>
      <c r="C1" s="132" t="s">
        <v>28</v>
      </c>
      <c r="D1" s="133" t="s">
        <v>5</v>
      </c>
      <c r="E1" s="134" t="s">
        <v>3</v>
      </c>
      <c r="F1" s="134" t="s">
        <v>77</v>
      </c>
      <c r="G1" s="132" t="s">
        <v>69</v>
      </c>
      <c r="H1" s="134" t="s">
        <v>4</v>
      </c>
      <c r="I1" s="134" t="s">
        <v>70</v>
      </c>
      <c r="J1" s="134" t="s">
        <v>83</v>
      </c>
      <c r="K1" s="17"/>
      <c r="L1" s="17"/>
      <c r="M1" s="17"/>
      <c r="N1" s="17"/>
      <c r="O1" s="17"/>
      <c r="P1" s="17"/>
    </row>
    <row r="2" spans="1:16" ht="90.5" customHeight="1" x14ac:dyDescent="0.3">
      <c r="A2" s="226">
        <v>4.0999999999999996</v>
      </c>
      <c r="B2" s="225" t="s">
        <v>136</v>
      </c>
      <c r="C2" s="119" t="s">
        <v>29</v>
      </c>
      <c r="D2" s="131" t="s">
        <v>155</v>
      </c>
      <c r="E2" s="118"/>
      <c r="F2" s="121"/>
      <c r="G2" s="121"/>
      <c r="H2" s="121"/>
      <c r="I2" s="121"/>
      <c r="J2" s="122"/>
      <c r="K2" s="17"/>
      <c r="L2" s="25"/>
      <c r="M2" s="106"/>
      <c r="N2" s="17"/>
      <c r="O2" s="17"/>
      <c r="P2" s="17"/>
    </row>
    <row r="3" spans="1:16" ht="63.5" customHeight="1" x14ac:dyDescent="0.3">
      <c r="A3" s="193">
        <f t="shared" ref="A3:B5" si="0">A2</f>
        <v>4.0999999999999996</v>
      </c>
      <c r="B3" s="184" t="str">
        <f t="shared" si="0"/>
        <v>There is a clear understanding of the distinction between data sharing on a controller to controller (C2C) basis and the use of data processors who process information under instruction (on a controller to processor basis (C2P)) under the UK GDPR and the DPA 2018.</v>
      </c>
      <c r="C3" s="65" t="s">
        <v>30</v>
      </c>
      <c r="D3" s="91" t="s">
        <v>137</v>
      </c>
      <c r="E3" s="40"/>
      <c r="F3" s="16"/>
      <c r="G3" s="16"/>
      <c r="H3" s="16"/>
      <c r="I3" s="16"/>
      <c r="J3" s="21"/>
      <c r="K3" s="17"/>
      <c r="L3" s="25"/>
      <c r="M3" s="106"/>
      <c r="N3" s="17"/>
      <c r="O3" s="17"/>
      <c r="P3" s="17"/>
    </row>
    <row r="4" spans="1:16" ht="43.5" customHeight="1" x14ac:dyDescent="0.3">
      <c r="A4" s="193">
        <f t="shared" si="0"/>
        <v>4.0999999999999996</v>
      </c>
      <c r="B4" s="184" t="str">
        <f t="shared" si="0"/>
        <v>There is a clear understanding of the distinction between data sharing on a controller to controller (C2C) basis and the use of data processors who process information under instruction (on a controller to processor basis (C2P)) under the UK GDPR and the DPA 2018.</v>
      </c>
      <c r="C4" s="65" t="s">
        <v>31</v>
      </c>
      <c r="D4" s="92" t="s">
        <v>159</v>
      </c>
      <c r="E4" s="40"/>
      <c r="F4" s="16"/>
      <c r="G4" s="16"/>
      <c r="H4" s="16"/>
      <c r="I4" s="16"/>
      <c r="J4" s="21"/>
      <c r="K4" s="17"/>
      <c r="L4" s="25"/>
      <c r="M4" s="106"/>
      <c r="N4" s="17"/>
      <c r="O4" s="17"/>
      <c r="P4" s="17"/>
    </row>
    <row r="5" spans="1:16" ht="71.5" customHeight="1" thickBot="1" x14ac:dyDescent="0.35">
      <c r="A5" s="194">
        <f t="shared" si="0"/>
        <v>4.0999999999999996</v>
      </c>
      <c r="B5" s="185" t="str">
        <f t="shared" si="0"/>
        <v>There is a clear understanding of the distinction between data sharing on a controller to controller (C2C) basis and the use of data processors who process information under instruction (on a controller to processor basis (C2P)) under the UK GDPR and the DPA 2018.</v>
      </c>
      <c r="C5" s="64" t="s">
        <v>85</v>
      </c>
      <c r="D5" s="22" t="s">
        <v>138</v>
      </c>
      <c r="E5" s="60"/>
      <c r="F5" s="22"/>
      <c r="G5" s="22"/>
      <c r="H5" s="22"/>
      <c r="I5" s="22"/>
      <c r="J5" s="23"/>
      <c r="K5" s="17"/>
      <c r="L5" s="25"/>
      <c r="M5" s="106"/>
      <c r="N5" s="17"/>
      <c r="O5" s="17"/>
      <c r="P5" s="17"/>
    </row>
    <row r="6" spans="1:16" ht="55" customHeight="1" x14ac:dyDescent="0.3">
      <c r="A6" s="192">
        <v>4.2</v>
      </c>
      <c r="B6" s="201" t="s">
        <v>139</v>
      </c>
      <c r="C6" s="28" t="s">
        <v>32</v>
      </c>
      <c r="D6" s="95" t="s">
        <v>158</v>
      </c>
      <c r="E6" s="59"/>
      <c r="F6" s="19"/>
      <c r="G6" s="19"/>
      <c r="H6" s="19"/>
      <c r="I6" s="19"/>
      <c r="J6" s="20"/>
      <c r="K6" s="17"/>
      <c r="L6" s="25"/>
      <c r="M6" s="32"/>
      <c r="N6" s="17"/>
      <c r="O6" s="17"/>
      <c r="P6" s="17"/>
    </row>
    <row r="7" spans="1:16" ht="134.5" customHeight="1" x14ac:dyDescent="0.3">
      <c r="A7" s="193">
        <f t="shared" ref="A7:B11" si="1">A6</f>
        <v>4.2</v>
      </c>
      <c r="B7" s="202" t="str">
        <f t="shared" si="1"/>
        <v>Data sharing agreements are agreed with all parties that personal information is routinely shared with and are sufficiently detailed (give sufficient direction to both parties to ensure that the requirements of the law are met).</v>
      </c>
      <c r="C7" s="65" t="s">
        <v>33</v>
      </c>
      <c r="D7" s="92" t="s">
        <v>157</v>
      </c>
      <c r="E7" s="40"/>
      <c r="F7" s="16"/>
      <c r="G7" s="16"/>
      <c r="H7" s="16"/>
      <c r="I7" s="16"/>
      <c r="J7" s="21"/>
      <c r="K7" s="17"/>
      <c r="L7" s="25"/>
      <c r="M7" s="32"/>
      <c r="N7" s="17"/>
      <c r="O7" s="17"/>
      <c r="P7" s="17"/>
    </row>
    <row r="8" spans="1:16" ht="39" customHeight="1" x14ac:dyDescent="0.3">
      <c r="A8" s="193">
        <f t="shared" si="1"/>
        <v>4.2</v>
      </c>
      <c r="B8" s="202" t="str">
        <f t="shared" si="1"/>
        <v>Data sharing agreements are agreed with all parties that personal information is routinely shared with and are sufficiently detailed (give sufficient direction to both parties to ensure that the requirements of the law are met).</v>
      </c>
      <c r="C8" s="65" t="s">
        <v>34</v>
      </c>
      <c r="D8" s="92" t="s">
        <v>154</v>
      </c>
      <c r="E8" s="40"/>
      <c r="F8" s="16"/>
      <c r="G8" s="16"/>
      <c r="H8" s="16"/>
      <c r="I8" s="16"/>
      <c r="J8" s="21"/>
      <c r="K8" s="17"/>
      <c r="L8" s="25"/>
      <c r="M8" s="32"/>
      <c r="N8" s="17"/>
      <c r="O8" s="17"/>
      <c r="P8" s="17"/>
    </row>
    <row r="9" spans="1:16" ht="136.5" customHeight="1" x14ac:dyDescent="0.3">
      <c r="A9" s="193">
        <f t="shared" si="1"/>
        <v>4.2</v>
      </c>
      <c r="B9" s="202" t="str">
        <f t="shared" si="1"/>
        <v>Data sharing agreements are agreed with all parties that personal information is routinely shared with and are sufficiently detailed (give sufficient direction to both parties to ensure that the requirements of the law are met).</v>
      </c>
      <c r="C9" s="65" t="s">
        <v>141</v>
      </c>
      <c r="D9" s="92" t="s">
        <v>156</v>
      </c>
      <c r="E9" s="40"/>
      <c r="F9" s="16"/>
      <c r="G9" s="16"/>
      <c r="H9" s="16"/>
      <c r="I9" s="16"/>
      <c r="J9" s="21"/>
      <c r="K9" s="17"/>
      <c r="L9" s="25"/>
      <c r="M9" s="32"/>
      <c r="N9" s="17"/>
      <c r="O9" s="17"/>
      <c r="P9" s="17"/>
    </row>
    <row r="10" spans="1:16" ht="71.5" customHeight="1" x14ac:dyDescent="0.3">
      <c r="A10" s="193">
        <f t="shared" si="1"/>
        <v>4.2</v>
      </c>
      <c r="B10" s="202" t="str">
        <f t="shared" si="1"/>
        <v>Data sharing agreements are agreed with all parties that personal information is routinely shared with and are sufficiently detailed (give sufficient direction to both parties to ensure that the requirements of the law are met).</v>
      </c>
      <c r="C10" s="65" t="s">
        <v>142</v>
      </c>
      <c r="D10" s="92" t="s">
        <v>153</v>
      </c>
      <c r="E10" s="40"/>
      <c r="F10" s="16"/>
      <c r="G10" s="16"/>
      <c r="H10" s="16"/>
      <c r="I10" s="16"/>
      <c r="J10" s="21"/>
      <c r="K10" s="17"/>
      <c r="L10" s="25"/>
      <c r="M10" s="32"/>
      <c r="N10" s="17"/>
      <c r="O10" s="17"/>
      <c r="P10" s="17"/>
    </row>
    <row r="11" spans="1:16" ht="85" customHeight="1" thickBot="1" x14ac:dyDescent="0.35">
      <c r="A11" s="194">
        <f t="shared" si="1"/>
        <v>4.2</v>
      </c>
      <c r="B11" s="203" t="str">
        <f t="shared" si="1"/>
        <v>Data sharing agreements are agreed with all parties that personal information is routinely shared with and are sufficiently detailed (give sufficient direction to both parties to ensure that the requirements of the law are met).</v>
      </c>
      <c r="C11" s="64" t="s">
        <v>143</v>
      </c>
      <c r="D11" s="97" t="s">
        <v>140</v>
      </c>
      <c r="E11" s="60"/>
      <c r="F11" s="22"/>
      <c r="G11" s="22"/>
      <c r="H11" s="22"/>
      <c r="I11" s="22"/>
      <c r="J11" s="23"/>
      <c r="K11" s="17"/>
      <c r="L11" s="25"/>
      <c r="M11" s="32"/>
      <c r="N11" s="17"/>
      <c r="O11" s="17"/>
      <c r="P11" s="17"/>
    </row>
    <row r="12" spans="1:16" ht="37.5" customHeight="1" x14ac:dyDescent="0.3">
      <c r="A12" s="192">
        <v>4.3</v>
      </c>
      <c r="B12" s="201" t="s">
        <v>144</v>
      </c>
      <c r="C12" s="28" t="s">
        <v>147</v>
      </c>
      <c r="D12" s="95" t="s">
        <v>151</v>
      </c>
      <c r="E12" s="59"/>
      <c r="F12" s="19"/>
      <c r="G12" s="19"/>
      <c r="H12" s="19"/>
      <c r="I12" s="19"/>
      <c r="J12" s="20"/>
      <c r="K12" s="17"/>
      <c r="L12" s="25"/>
      <c r="M12" s="32"/>
      <c r="N12" s="17"/>
      <c r="O12" s="17"/>
      <c r="P12" s="17"/>
    </row>
    <row r="13" spans="1:16" ht="37.5" customHeight="1" x14ac:dyDescent="0.3">
      <c r="A13" s="193">
        <f t="shared" ref="A13:B17" si="2">A12</f>
        <v>4.3</v>
      </c>
      <c r="B13" s="202" t="str">
        <f t="shared" si="2"/>
        <v>There is a log or record of all data sharing agreements.</v>
      </c>
      <c r="C13" s="65" t="s">
        <v>148</v>
      </c>
      <c r="D13" s="92" t="s">
        <v>145</v>
      </c>
      <c r="E13" s="40"/>
      <c r="F13" s="16"/>
      <c r="G13" s="16"/>
      <c r="H13" s="16"/>
      <c r="I13" s="16"/>
      <c r="J13" s="21"/>
      <c r="K13" s="17"/>
      <c r="L13" s="25"/>
      <c r="M13" s="32"/>
      <c r="N13" s="17"/>
      <c r="O13" s="17"/>
      <c r="P13" s="17"/>
    </row>
    <row r="14" spans="1:16" ht="55" customHeight="1" x14ac:dyDescent="0.3">
      <c r="A14" s="193">
        <f t="shared" si="2"/>
        <v>4.3</v>
      </c>
      <c r="B14" s="202" t="str">
        <f t="shared" si="2"/>
        <v>There is a log or record of all data sharing agreements.</v>
      </c>
      <c r="C14" s="65" t="s">
        <v>149</v>
      </c>
      <c r="D14" s="92" t="s">
        <v>152</v>
      </c>
      <c r="E14" s="40"/>
      <c r="F14" s="16"/>
      <c r="G14" s="16"/>
      <c r="H14" s="16"/>
      <c r="I14" s="16"/>
      <c r="J14" s="21"/>
      <c r="K14" s="17"/>
      <c r="L14" s="25"/>
      <c r="M14" s="32"/>
      <c r="N14" s="17"/>
      <c r="O14" s="17"/>
      <c r="P14" s="17"/>
    </row>
    <row r="15" spans="1:16" ht="87.5" customHeight="1" x14ac:dyDescent="0.3">
      <c r="A15" s="193">
        <f t="shared" si="2"/>
        <v>4.3</v>
      </c>
      <c r="B15" s="202" t="str">
        <f t="shared" si="2"/>
        <v>There is a log or record of all data sharing agreements.</v>
      </c>
      <c r="C15" s="65" t="s">
        <v>150</v>
      </c>
      <c r="D15" s="93" t="s">
        <v>146</v>
      </c>
      <c r="E15" s="40"/>
      <c r="F15" s="16"/>
      <c r="G15" s="16"/>
      <c r="H15" s="16"/>
      <c r="I15" s="16"/>
      <c r="J15" s="21"/>
      <c r="K15" s="17"/>
      <c r="L15" s="25"/>
      <c r="M15" s="32"/>
      <c r="N15" s="17"/>
      <c r="O15" s="17"/>
      <c r="P15" s="17"/>
    </row>
    <row r="16" spans="1:16" ht="107" customHeight="1" x14ac:dyDescent="0.3">
      <c r="A16" s="193">
        <f t="shared" si="2"/>
        <v>4.3</v>
      </c>
      <c r="B16" s="202" t="str">
        <f t="shared" si="2"/>
        <v>There is a log or record of all data sharing agreements.</v>
      </c>
      <c r="C16" s="65" t="s">
        <v>237</v>
      </c>
      <c r="D16" s="92" t="s">
        <v>239</v>
      </c>
      <c r="E16" s="40"/>
      <c r="F16" s="16"/>
      <c r="G16" s="16"/>
      <c r="H16" s="16"/>
      <c r="I16" s="16"/>
      <c r="J16" s="21"/>
      <c r="K16" s="17"/>
      <c r="L16" s="25"/>
      <c r="M16" s="32"/>
      <c r="N16" s="17"/>
      <c r="O16" s="17"/>
      <c r="P16" s="17"/>
    </row>
    <row r="17" spans="1:16" ht="94" customHeight="1" thickBot="1" x14ac:dyDescent="0.35">
      <c r="A17" s="194">
        <f t="shared" si="2"/>
        <v>4.3</v>
      </c>
      <c r="B17" s="203" t="str">
        <f t="shared" si="2"/>
        <v>There is a log or record of all data sharing agreements.</v>
      </c>
      <c r="C17" s="64" t="s">
        <v>238</v>
      </c>
      <c r="D17" s="103" t="s">
        <v>240</v>
      </c>
      <c r="E17" s="60"/>
      <c r="F17" s="22"/>
      <c r="G17" s="22"/>
      <c r="H17" s="22"/>
      <c r="I17" s="22"/>
      <c r="J17" s="23"/>
      <c r="K17" s="17"/>
      <c r="L17" s="25"/>
      <c r="M17" s="32"/>
      <c r="N17" s="17"/>
      <c r="O17" s="17"/>
      <c r="P17" s="17"/>
    </row>
    <row r="18" spans="1:16" ht="54" customHeight="1" x14ac:dyDescent="0.3">
      <c r="A18" s="192">
        <v>4.4000000000000004</v>
      </c>
      <c r="B18" s="201" t="s">
        <v>160</v>
      </c>
      <c r="C18" s="28" t="s">
        <v>165</v>
      </c>
      <c r="D18" s="95" t="s">
        <v>161</v>
      </c>
      <c r="E18" s="59"/>
      <c r="F18" s="19"/>
      <c r="G18" s="19"/>
      <c r="H18" s="19"/>
      <c r="I18" s="19"/>
      <c r="J18" s="20"/>
      <c r="K18" s="17"/>
      <c r="L18" s="25"/>
      <c r="M18" s="32"/>
      <c r="N18" s="17"/>
      <c r="O18" s="17"/>
      <c r="P18" s="17"/>
    </row>
    <row r="19" spans="1:16" ht="37" customHeight="1" x14ac:dyDescent="0.3">
      <c r="A19" s="193">
        <f t="shared" ref="A19:B21" si="3">A18</f>
        <v>4.4000000000000004</v>
      </c>
      <c r="B19" s="202" t="str">
        <f t="shared" si="3"/>
        <v>Data sharing agreements are reviewed on a regular basis.</v>
      </c>
      <c r="C19" s="65" t="s">
        <v>166</v>
      </c>
      <c r="D19" s="92" t="s">
        <v>162</v>
      </c>
      <c r="E19" s="40"/>
      <c r="F19" s="16"/>
      <c r="G19" s="16"/>
      <c r="H19" s="16"/>
      <c r="I19" s="16"/>
      <c r="J19" s="21"/>
      <c r="K19" s="17"/>
      <c r="L19" s="25"/>
      <c r="M19" s="32"/>
      <c r="N19" s="17"/>
      <c r="O19" s="17"/>
      <c r="P19" s="17"/>
    </row>
    <row r="20" spans="1:16" ht="94" customHeight="1" x14ac:dyDescent="0.3">
      <c r="A20" s="193">
        <f t="shared" si="3"/>
        <v>4.4000000000000004</v>
      </c>
      <c r="B20" s="202" t="str">
        <f t="shared" si="3"/>
        <v>Data sharing agreements are reviewed on a regular basis.</v>
      </c>
      <c r="C20" s="65" t="s">
        <v>167</v>
      </c>
      <c r="D20" s="94" t="s">
        <v>163</v>
      </c>
      <c r="E20" s="40"/>
      <c r="F20" s="16"/>
      <c r="G20" s="16"/>
      <c r="H20" s="16"/>
      <c r="I20" s="16"/>
      <c r="J20" s="21"/>
      <c r="K20" s="17"/>
      <c r="L20" s="25"/>
      <c r="M20" s="32"/>
      <c r="N20" s="17"/>
      <c r="O20" s="17"/>
      <c r="P20" s="17"/>
    </row>
    <row r="21" spans="1:16" ht="59.5" customHeight="1" thickBot="1" x14ac:dyDescent="0.35">
      <c r="A21" s="194">
        <f t="shared" si="3"/>
        <v>4.4000000000000004</v>
      </c>
      <c r="B21" s="203" t="str">
        <f t="shared" si="3"/>
        <v>Data sharing agreements are reviewed on a regular basis.</v>
      </c>
      <c r="C21" s="64" t="s">
        <v>168</v>
      </c>
      <c r="D21" s="96" t="s">
        <v>164</v>
      </c>
      <c r="E21" s="60"/>
      <c r="F21" s="22"/>
      <c r="G21" s="22"/>
      <c r="H21" s="22"/>
      <c r="I21" s="22"/>
      <c r="J21" s="23"/>
      <c r="K21" s="17"/>
      <c r="L21" s="25"/>
      <c r="M21" s="32"/>
      <c r="N21" s="17"/>
      <c r="O21" s="17"/>
      <c r="P21" s="17"/>
    </row>
  </sheetData>
  <sheetProtection formatColumns="0" formatRows="0" autoFilter="0"/>
  <autoFilter ref="A1:J1" xr:uid="{FBEAAADF-D5CE-4E9C-9207-CFD4DB0226B3}"/>
  <mergeCells count="8">
    <mergeCell ref="B18:B21"/>
    <mergeCell ref="A18:A21"/>
    <mergeCell ref="B2:B5"/>
    <mergeCell ref="A2:A5"/>
    <mergeCell ref="B6:B11"/>
    <mergeCell ref="A6:A11"/>
    <mergeCell ref="B12:B17"/>
    <mergeCell ref="A12:A17"/>
  </mergeCells>
  <phoneticPr fontId="18" type="noConversion"/>
  <conditionalFormatting sqref="K1:O1">
    <cfRule type="notContainsBlanks" dxfId="41" priority="2">
      <formula>LEN(TRIM(K1))&gt;0</formula>
    </cfRule>
  </conditionalFormatting>
  <conditionalFormatting sqref="K1:O1 K2:K21 N2:O21">
    <cfRule type="notContainsBlanks" dxfId="40" priority="1">
      <formula>LEN(TRIM(K1))&gt;0</formula>
    </cfRule>
  </conditionalFormatting>
  <conditionalFormatting sqref="E2:E21">
    <cfRule type="containsText" dxfId="39" priority="4" operator="containsText" text="Not Applicable">
      <formula>NOT(ISERROR(SEARCH("Not Applicable",E2)))</formula>
    </cfRule>
    <cfRule type="containsText" dxfId="38" priority="5" operator="containsText" text="Not meeting">
      <formula>NOT(ISERROR(SEARCH("Not meeting",E2)))</formula>
    </cfRule>
    <cfRule type="containsText" dxfId="37" priority="6" operator="containsText" text="Partially">
      <formula>NOT(ISERROR(SEARCH("Partially",E2)))</formula>
    </cfRule>
    <cfRule type="containsText" dxfId="36" priority="7"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 operator="between" id="{984E4729-CA87-499E-9F33-AF56C0DA9050}">
            <xm:f>Lookup!$A$8</xm:f>
            <xm:f>Lookup!$A$9</xm:f>
            <x14:dxf>
              <font>
                <b/>
                <i val="0"/>
                <color theme="0"/>
              </font>
              <fill>
                <patternFill>
                  <bgColor rgb="FFFF0000"/>
                </patternFill>
              </fill>
            </x14:dxf>
          </x14:cfRule>
          <xm:sqref>J2:J21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001A4A3-8C0F-4697-8364-F5EA23562DD4}">
          <x14:formula1>
            <xm:f>Lookup!$E$1:$E$5</xm:f>
          </x14:formula1>
          <xm:sqref>I2:I21</xm:sqref>
        </x14:dataValidation>
        <x14:dataValidation type="list" allowBlank="1" showInputMessage="1" showErrorMessage="1" xr:uid="{F0038129-BB7A-4EBB-9DE9-E3505F0BDF17}">
          <x14:formula1>
            <xm:f>Lookup!$A$1:$A$4</xm:f>
          </x14:formula1>
          <xm:sqref>E1:E1048576</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Introduction</vt:lpstr>
      <vt:lpstr>Dashboard</vt:lpstr>
      <vt:lpstr>Master sheet</vt:lpstr>
      <vt:lpstr>Tables &amp; graphs</vt:lpstr>
      <vt:lpstr>Lookup</vt:lpstr>
      <vt:lpstr>1. Informed decision making</vt:lpstr>
      <vt:lpstr>2. Privacy information</vt:lpstr>
      <vt:lpstr>3. Legality risks benefits</vt:lpstr>
      <vt:lpstr>4. Data sharing agreement&amp;logs</vt:lpstr>
      <vt:lpstr>5. Accuracy quality retention</vt:lpstr>
      <vt:lpstr>6. Info security</vt:lpstr>
      <vt:lpstr>7. Disclosures</vt:lpstr>
      <vt:lpstr>8. Bulk transfers personal info</vt:lpstr>
      <vt:lpstr>9. Urgent emergency info share</vt:lpstr>
      <vt:lpstr>Version</vt:lpstr>
      <vt:lpstr>'6. Info security'!OLE_LINK29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Helen Sunderland</dc:creator>
  <cp:lastModifiedBy>Leanne Doherty</cp:lastModifiedBy>
  <dcterms:created xsi:type="dcterms:W3CDTF">2021-04-20T14:58:56Z</dcterms:created>
  <dcterms:modified xsi:type="dcterms:W3CDTF">2024-10-09T12:10:12Z</dcterms:modified>
</cp:coreProperties>
</file>