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indigoffice-my.sharepoint.com/personal/leanne_doherty_ico_org_uk/Documents/Documents/WEBSITE TOOLKITS/DRAFT CONTENT/TRACKERS/WEBSITE READY/"/>
    </mc:Choice>
  </mc:AlternateContent>
  <xr:revisionPtr revIDLastSave="1" documentId="14_{6FB72C63-DC4D-46B0-A04C-13B758F008D0}" xr6:coauthVersionLast="47" xr6:coauthVersionMax="47" xr10:uidLastSave="{84FFB027-4B60-45AB-912C-07855746EBE4}"/>
  <bookViews>
    <workbookView xWindow="-110" yWindow="-110" windowWidth="22780" windowHeight="14540" tabRatio="856" xr2:uid="{8F6E44AD-F6BB-4EA0-B38B-ADFED6B81E3C}"/>
  </bookViews>
  <sheets>
    <sheet name="Introduction" sheetId="14" r:id="rId1"/>
    <sheet name="Dashboard" sheetId="18" r:id="rId2"/>
    <sheet name="Master sheet" sheetId="1" r:id="rId3"/>
    <sheet name="Tables &amp; graphs" sheetId="17" state="hidden" r:id="rId4"/>
    <sheet name="Lookup" sheetId="16" state="hidden" r:id="rId5"/>
    <sheet name="1. Governance &amp; accountability" sheetId="15" r:id="rId6"/>
    <sheet name="2. Transparency" sheetId="3" r:id="rId7"/>
    <sheet name="3. Contracts &amp; 3rd parties " sheetId="4" r:id="rId8"/>
    <sheet name="4. Data minimisation" sheetId="7" r:id="rId9"/>
    <sheet name="5. Info security &amp; integrity" sheetId="8" r:id="rId10"/>
    <sheet name="6. DP by design" sheetId="9" r:id="rId11"/>
    <sheet name="7. Statistical accuracy" sheetId="10" r:id="rId12"/>
    <sheet name="8. Discrimination &amp; bias" sheetId="11" r:id="rId13"/>
    <sheet name="9. Human review" sheetId="12" r:id="rId14"/>
    <sheet name="Version" sheetId="19" r:id="rId15"/>
  </sheets>
  <definedNames>
    <definedName name="_xlnm._FilterDatabase" localSheetId="5" hidden="1">'1. Governance &amp; accountability'!$A$1:$J$76</definedName>
    <definedName name="_xlnm._FilterDatabase" localSheetId="6" hidden="1">'2. Transparency'!$A$1:$J$22</definedName>
    <definedName name="_xlnm._FilterDatabase" localSheetId="7" hidden="1">'3. Contracts &amp; 3rd parties '!$A$1:$J$1</definedName>
    <definedName name="_xlnm._FilterDatabase" localSheetId="8" hidden="1">'4. Data minimisation'!$A$1:$J$1</definedName>
    <definedName name="_xlnm._FilterDatabase" localSheetId="9" hidden="1">'5. Info security &amp; integrity'!$A$1:$J$1</definedName>
    <definedName name="_xlnm._FilterDatabase" localSheetId="10" hidden="1">'6. DP by design'!$A$1:$J$11</definedName>
    <definedName name="_xlnm._FilterDatabase" localSheetId="11" hidden="1">'7. Statistical accuracy'!$A$1:$J$1</definedName>
    <definedName name="_xlnm._FilterDatabase" localSheetId="12" hidden="1">'8. Discrimination &amp; bias'!$A$1:$J$18</definedName>
    <definedName name="_xlnm._FilterDatabase" localSheetId="13" hidden="1">'9. Human review'!$A$1:$J$1</definedName>
    <definedName name="_xlnm._FilterDatabase" localSheetId="2" hidden="1">'Master sheet'!$A$2:$P$304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9" i="1" l="1"/>
  <c r="A3" i="12"/>
  <c r="A4" i="12" s="1"/>
  <c r="A5" i="12" s="1"/>
  <c r="A6" i="12" s="1"/>
  <c r="A7" i="12" s="1"/>
  <c r="A8" i="12" s="1"/>
  <c r="A9" i="12" s="1"/>
  <c r="A10" i="12" s="1"/>
  <c r="A11" i="12" s="1"/>
  <c r="B3" i="12"/>
  <c r="B4" i="12" s="1"/>
  <c r="B5" i="12" s="1"/>
  <c r="B6" i="12" s="1"/>
  <c r="B7" i="12" s="1"/>
  <c r="B8" i="12" s="1"/>
  <c r="B9" i="12" s="1"/>
  <c r="B10" i="12" s="1"/>
  <c r="B11" i="12" s="1"/>
  <c r="A13" i="12"/>
  <c r="B13" i="12"/>
  <c r="B14" i="12" s="1"/>
  <c r="B15" i="12" s="1"/>
  <c r="A14" i="12"/>
  <c r="A15" i="12" s="1"/>
  <c r="A3" i="11"/>
  <c r="A4" i="11" s="1"/>
  <c r="A5" i="11" s="1"/>
  <c r="A6" i="11" s="1"/>
  <c r="B3" i="11"/>
  <c r="B4" i="11" s="1"/>
  <c r="B5" i="11" s="1"/>
  <c r="B6" i="11" s="1"/>
  <c r="A8" i="11"/>
  <c r="A9" i="11" s="1"/>
  <c r="A10" i="11" s="1"/>
  <c r="B8" i="11"/>
  <c r="B9" i="11" s="1"/>
  <c r="B10" i="11" s="1"/>
  <c r="A12" i="11"/>
  <c r="A13" i="11" s="1"/>
  <c r="A14" i="11" s="1"/>
  <c r="A15" i="11" s="1"/>
  <c r="A16" i="11" s="1"/>
  <c r="A17" i="11" s="1"/>
  <c r="A18" i="11" s="1"/>
  <c r="B12" i="11"/>
  <c r="B13" i="11" s="1"/>
  <c r="B14" i="11" s="1"/>
  <c r="B15" i="11" s="1"/>
  <c r="B16" i="11" s="1"/>
  <c r="B17" i="11" s="1"/>
  <c r="B18" i="11" s="1"/>
  <c r="A3" i="10"/>
  <c r="B3" i="10"/>
  <c r="B4" i="10" s="1"/>
  <c r="B5" i="10" s="1"/>
  <c r="B6" i="10" s="1"/>
  <c r="B7" i="10" s="1"/>
  <c r="B8" i="10" s="1"/>
  <c r="B9" i="10" s="1"/>
  <c r="A4" i="10"/>
  <c r="A5" i="10" s="1"/>
  <c r="A6" i="10" s="1"/>
  <c r="A7" i="10" s="1"/>
  <c r="A8" i="10" s="1"/>
  <c r="A9" i="10" s="1"/>
  <c r="A11" i="10"/>
  <c r="A12" i="10" s="1"/>
  <c r="A13" i="10" s="1"/>
  <c r="A14" i="10" s="1"/>
  <c r="A15" i="10" s="1"/>
  <c r="A16" i="10" s="1"/>
  <c r="A17" i="10" s="1"/>
  <c r="A18" i="10" s="1"/>
  <c r="B11" i="10"/>
  <c r="B12" i="10" s="1"/>
  <c r="B13" i="10" s="1"/>
  <c r="B14" i="10" s="1"/>
  <c r="B15" i="10" s="1"/>
  <c r="B16" i="10" s="1"/>
  <c r="B17" i="10" s="1"/>
  <c r="B18" i="10" s="1"/>
  <c r="A20" i="10"/>
  <c r="A21" i="10" s="1"/>
  <c r="A22" i="10" s="1"/>
  <c r="A23" i="10" s="1"/>
  <c r="B20" i="10"/>
  <c r="B21" i="10" s="1"/>
  <c r="B22" i="10" s="1"/>
  <c r="B23" i="10" s="1"/>
  <c r="A25" i="10"/>
  <c r="A26" i="10" s="1"/>
  <c r="A27" i="10" s="1"/>
  <c r="A28" i="10" s="1"/>
  <c r="A29" i="10" s="1"/>
  <c r="A30" i="10" s="1"/>
  <c r="A31" i="10" s="1"/>
  <c r="B25" i="10"/>
  <c r="B26" i="10" s="1"/>
  <c r="B27" i="10" s="1"/>
  <c r="B28" i="10" s="1"/>
  <c r="B29" i="10" s="1"/>
  <c r="B30" i="10" s="1"/>
  <c r="B31" i="10" s="1"/>
  <c r="A33" i="10"/>
  <c r="A34" i="10" s="1"/>
  <c r="A35" i="10" s="1"/>
  <c r="A36" i="10" s="1"/>
  <c r="B33" i="10"/>
  <c r="B34" i="10"/>
  <c r="B35" i="10" s="1"/>
  <c r="B36" i="10" s="1"/>
  <c r="A3" i="9"/>
  <c r="A4" i="9" s="1"/>
  <c r="A5" i="9" s="1"/>
  <c r="A6" i="9" s="1"/>
  <c r="A7" i="9" s="1"/>
  <c r="A8" i="9" s="1"/>
  <c r="B3" i="9"/>
  <c r="B4" i="9" s="1"/>
  <c r="B5" i="9" s="1"/>
  <c r="B6" i="9" s="1"/>
  <c r="B7" i="9" s="1"/>
  <c r="B8" i="9" s="1"/>
  <c r="A10" i="9"/>
  <c r="A11" i="9" s="1"/>
  <c r="B10" i="9"/>
  <c r="B11" i="9" s="1"/>
  <c r="A3" i="8"/>
  <c r="B3" i="8"/>
  <c r="B4" i="8" s="1"/>
  <c r="B5" i="8" s="1"/>
  <c r="B6" i="8" s="1"/>
  <c r="B7" i="8" s="1"/>
  <c r="B8" i="8" s="1"/>
  <c r="B9" i="8" s="1"/>
  <c r="B10" i="8" s="1"/>
  <c r="B11" i="8" s="1"/>
  <c r="B12" i="8" s="1"/>
  <c r="B13" i="8" s="1"/>
  <c r="A4" i="8"/>
  <c r="A5" i="8" s="1"/>
  <c r="A6" i="8" s="1"/>
  <c r="A7" i="8" s="1"/>
  <c r="A8" i="8" s="1"/>
  <c r="A9" i="8" s="1"/>
  <c r="A10" i="8" s="1"/>
  <c r="A11" i="8" s="1"/>
  <c r="A12" i="8" s="1"/>
  <c r="A13" i="8" s="1"/>
  <c r="A15" i="8"/>
  <c r="A16" i="8" s="1"/>
  <c r="A17" i="8" s="1"/>
  <c r="A18" i="8" s="1"/>
  <c r="A19" i="8" s="1"/>
  <c r="A20" i="8" s="1"/>
  <c r="A21" i="8" s="1"/>
  <c r="A22" i="8" s="1"/>
  <c r="A23" i="8" s="1"/>
  <c r="A24" i="8" s="1"/>
  <c r="B15" i="8"/>
  <c r="B16" i="8" s="1"/>
  <c r="B17" i="8" s="1"/>
  <c r="B18" i="8" s="1"/>
  <c r="B19" i="8" s="1"/>
  <c r="B20" i="8" s="1"/>
  <c r="B21" i="8" s="1"/>
  <c r="B22" i="8" s="1"/>
  <c r="B23" i="8" s="1"/>
  <c r="B24" i="8" s="1"/>
  <c r="A26" i="8"/>
  <c r="A27" i="8" s="1"/>
  <c r="A28" i="8" s="1"/>
  <c r="A29" i="8" s="1"/>
  <c r="A30" i="8" s="1"/>
  <c r="A31" i="8" s="1"/>
  <c r="A32" i="8" s="1"/>
  <c r="A33" i="8" s="1"/>
  <c r="B26" i="8"/>
  <c r="B27" i="8" s="1"/>
  <c r="B28" i="8" s="1"/>
  <c r="B29" i="8" s="1"/>
  <c r="B30" i="8" s="1"/>
  <c r="B31" i="8" s="1"/>
  <c r="B32" i="8" s="1"/>
  <c r="B33" i="8" s="1"/>
  <c r="A35" i="8"/>
  <c r="A36" i="8" s="1"/>
  <c r="A37" i="8" s="1"/>
  <c r="A38" i="8" s="1"/>
  <c r="A39" i="8" s="1"/>
  <c r="B35" i="8"/>
  <c r="B36" i="8" s="1"/>
  <c r="B37" i="8" s="1"/>
  <c r="B38" i="8" s="1"/>
  <c r="B39" i="8" s="1"/>
  <c r="A41" i="8"/>
  <c r="B41" i="8"/>
  <c r="B42" i="8" s="1"/>
  <c r="B43" i="8" s="1"/>
  <c r="B44" i="8" s="1"/>
  <c r="B45" i="8" s="1"/>
  <c r="B46" i="8" s="1"/>
  <c r="B47" i="8" s="1"/>
  <c r="A42" i="8"/>
  <c r="A43" i="8" s="1"/>
  <c r="A44" i="8" s="1"/>
  <c r="A45" i="8" s="1"/>
  <c r="A46" i="8" s="1"/>
  <c r="A47" i="8" s="1"/>
  <c r="A49" i="8"/>
  <c r="A50" i="8" s="1"/>
  <c r="A51" i="8" s="1"/>
  <c r="B49" i="8"/>
  <c r="B50" i="8" s="1"/>
  <c r="B51" i="8" s="1"/>
  <c r="A53" i="8"/>
  <c r="A54" i="8" s="1"/>
  <c r="A55" i="8" s="1"/>
  <c r="A56" i="8" s="1"/>
  <c r="A57" i="8" s="1"/>
  <c r="A58" i="8" s="1"/>
  <c r="A59" i="8" s="1"/>
  <c r="B53" i="8"/>
  <c r="B54" i="8" s="1"/>
  <c r="B55" i="8" s="1"/>
  <c r="B56" i="8" s="1"/>
  <c r="B57" i="8" s="1"/>
  <c r="B58" i="8" s="1"/>
  <c r="B59" i="8" s="1"/>
  <c r="A61" i="8"/>
  <c r="A62" i="8" s="1"/>
  <c r="A63" i="8" s="1"/>
  <c r="A64" i="8" s="1"/>
  <c r="A65" i="8" s="1"/>
  <c r="A66" i="8" s="1"/>
  <c r="A67" i="8" s="1"/>
  <c r="A68" i="8" s="1"/>
  <c r="A69" i="8" s="1"/>
  <c r="A70" i="8" s="1"/>
  <c r="B61" i="8"/>
  <c r="B62" i="8" s="1"/>
  <c r="B63" i="8" s="1"/>
  <c r="B64" i="8" s="1"/>
  <c r="B65" i="8" s="1"/>
  <c r="B66" i="8" s="1"/>
  <c r="B67" i="8" s="1"/>
  <c r="B68" i="8" s="1"/>
  <c r="B69" i="8" s="1"/>
  <c r="B70" i="8" s="1"/>
  <c r="A3" i="7"/>
  <c r="A4" i="7" s="1"/>
  <c r="A5" i="7" s="1"/>
  <c r="A6" i="7" s="1"/>
  <c r="A7" i="7" s="1"/>
  <c r="B3" i="7"/>
  <c r="B4" i="7" s="1"/>
  <c r="B5" i="7" s="1"/>
  <c r="B6" i="7" s="1"/>
  <c r="B7" i="7" s="1"/>
  <c r="A9" i="7"/>
  <c r="A10" i="7" s="1"/>
  <c r="A11" i="7" s="1"/>
  <c r="A12" i="7" s="1"/>
  <c r="A13" i="7" s="1"/>
  <c r="A14" i="7" s="1"/>
  <c r="A15" i="7" s="1"/>
  <c r="A16" i="7" s="1"/>
  <c r="A17" i="7" s="1"/>
  <c r="A18" i="7" s="1"/>
  <c r="A19" i="7" s="1"/>
  <c r="B9" i="7"/>
  <c r="B10" i="7" s="1"/>
  <c r="B11" i="7" s="1"/>
  <c r="B12" i="7" s="1"/>
  <c r="B13" i="7" s="1"/>
  <c r="B14" i="7" s="1"/>
  <c r="B15" i="7" s="1"/>
  <c r="B16" i="7" s="1"/>
  <c r="B17" i="7" s="1"/>
  <c r="B18" i="7" s="1"/>
  <c r="B19" i="7" s="1"/>
  <c r="A21" i="7"/>
  <c r="A22" i="7" s="1"/>
  <c r="A23" i="7" s="1"/>
  <c r="A24" i="7" s="1"/>
  <c r="A25" i="7" s="1"/>
  <c r="A26" i="7" s="1"/>
  <c r="A27" i="7" s="1"/>
  <c r="B21" i="7"/>
  <c r="B22" i="7" s="1"/>
  <c r="B23" i="7" s="1"/>
  <c r="B24" i="7" s="1"/>
  <c r="B25" i="7" s="1"/>
  <c r="B26" i="7" s="1"/>
  <c r="B27" i="7" s="1"/>
  <c r="A3" i="4"/>
  <c r="A4" i="4" s="1"/>
  <c r="A5" i="4" s="1"/>
  <c r="A6" i="4" s="1"/>
  <c r="A7" i="4" s="1"/>
  <c r="A8" i="4" s="1"/>
  <c r="B3" i="4"/>
  <c r="B4" i="4" s="1"/>
  <c r="B5" i="4" s="1"/>
  <c r="B6" i="4" s="1"/>
  <c r="B7" i="4" s="1"/>
  <c r="B8" i="4" s="1"/>
  <c r="A10" i="4"/>
  <c r="A11" i="4" s="1"/>
  <c r="A12" i="4" s="1"/>
  <c r="A13" i="4" s="1"/>
  <c r="A14" i="4" s="1"/>
  <c r="A15" i="4" s="1"/>
  <c r="A16" i="4" s="1"/>
  <c r="A17" i="4" s="1"/>
  <c r="A18" i="4" s="1"/>
  <c r="A19" i="4" s="1"/>
  <c r="A20" i="4" s="1"/>
  <c r="A21" i="4" s="1"/>
  <c r="B10" i="4"/>
  <c r="B11" i="4" s="1"/>
  <c r="B12" i="4" s="1"/>
  <c r="B13" i="4" s="1"/>
  <c r="B14" i="4" s="1"/>
  <c r="B15" i="4" s="1"/>
  <c r="B16" i="4" s="1"/>
  <c r="B17" i="4" s="1"/>
  <c r="B18" i="4" s="1"/>
  <c r="B19" i="4" s="1"/>
  <c r="B20" i="4" s="1"/>
  <c r="B21" i="4" s="1"/>
  <c r="A23" i="4"/>
  <c r="A24" i="4" s="1"/>
  <c r="A25" i="4" s="1"/>
  <c r="A26" i="4" s="1"/>
  <c r="A27" i="4" s="1"/>
  <c r="A28" i="4" s="1"/>
  <c r="A29" i="4" s="1"/>
  <c r="A30" i="4" s="1"/>
  <c r="A31" i="4" s="1"/>
  <c r="B23" i="4"/>
  <c r="B24" i="4" s="1"/>
  <c r="B25" i="4" s="1"/>
  <c r="B26" i="4" s="1"/>
  <c r="B27" i="4" s="1"/>
  <c r="B28" i="4" s="1"/>
  <c r="B29" i="4" s="1"/>
  <c r="B30" i="4" s="1"/>
  <c r="B31" i="4" s="1"/>
  <c r="A33" i="4"/>
  <c r="A34" i="4" s="1"/>
  <c r="A35" i="4" s="1"/>
  <c r="A36" i="4" s="1"/>
  <c r="B33" i="4"/>
  <c r="B34" i="4" s="1"/>
  <c r="B35" i="4" s="1"/>
  <c r="B36" i="4" s="1"/>
  <c r="A3" i="3"/>
  <c r="A4" i="3" s="1"/>
  <c r="A5" i="3" s="1"/>
  <c r="A6" i="3" s="1"/>
  <c r="A7" i="3" s="1"/>
  <c r="A8" i="3" s="1"/>
  <c r="A9" i="3" s="1"/>
  <c r="A10" i="3" s="1"/>
  <c r="A11" i="3" s="1"/>
  <c r="A12" i="3" s="1"/>
  <c r="A13" i="3" s="1"/>
  <c r="A14" i="3" s="1"/>
  <c r="A15" i="3" s="1"/>
  <c r="A16" i="3" s="1"/>
  <c r="B3" i="3"/>
  <c r="B4" i="3" s="1"/>
  <c r="B5" i="3" s="1"/>
  <c r="B6" i="3" s="1"/>
  <c r="B7" i="3" s="1"/>
  <c r="B8" i="3" s="1"/>
  <c r="B9" i="3" s="1"/>
  <c r="B10" i="3" s="1"/>
  <c r="B11" i="3" s="1"/>
  <c r="B12" i="3" s="1"/>
  <c r="B13" i="3" s="1"/>
  <c r="B14" i="3" s="1"/>
  <c r="B15" i="3" s="1"/>
  <c r="B16" i="3" s="1"/>
  <c r="A18" i="3"/>
  <c r="A19" i="3" s="1"/>
  <c r="A20" i="3" s="1"/>
  <c r="A21" i="3" s="1"/>
  <c r="A22" i="3" s="1"/>
  <c r="B18" i="3"/>
  <c r="B19" i="3" s="1"/>
  <c r="B20" i="3" s="1"/>
  <c r="B21" i="3" s="1"/>
  <c r="B22" i="3" s="1"/>
  <c r="A3" i="15"/>
  <c r="B3" i="15"/>
  <c r="B4" i="15" s="1"/>
  <c r="B5" i="15" s="1"/>
  <c r="B6" i="15" s="1"/>
  <c r="B7" i="15" s="1"/>
  <c r="B8" i="15" s="1"/>
  <c r="A4" i="15"/>
  <c r="A5" i="15" s="1"/>
  <c r="A6" i="15" s="1"/>
  <c r="A7" i="15" s="1"/>
  <c r="A8" i="15" s="1"/>
  <c r="A10" i="15"/>
  <c r="A11" i="15" s="1"/>
  <c r="A12" i="15" s="1"/>
  <c r="A13" i="15" s="1"/>
  <c r="A14" i="15" s="1"/>
  <c r="A15" i="15" s="1"/>
  <c r="A16" i="15" s="1"/>
  <c r="A17" i="15" s="1"/>
  <c r="B10" i="15"/>
  <c r="B11" i="15" s="1"/>
  <c r="B12" i="15" s="1"/>
  <c r="B13" i="15" s="1"/>
  <c r="B14" i="15" s="1"/>
  <c r="B15" i="15" s="1"/>
  <c r="B16" i="15" s="1"/>
  <c r="B17" i="15" s="1"/>
  <c r="A19" i="15"/>
  <c r="A20" i="15" s="1"/>
  <c r="A21" i="15" s="1"/>
  <c r="B19" i="15"/>
  <c r="B20" i="15" s="1"/>
  <c r="B21" i="15" s="1"/>
  <c r="A23" i="15"/>
  <c r="A24" i="15" s="1"/>
  <c r="A25" i="15" s="1"/>
  <c r="A26" i="15" s="1"/>
  <c r="A27" i="15" s="1"/>
  <c r="B23" i="15"/>
  <c r="B24" i="15"/>
  <c r="B25" i="15" s="1"/>
  <c r="B26" i="15" s="1"/>
  <c r="B27" i="15" s="1"/>
  <c r="A29" i="15"/>
  <c r="A30" i="15" s="1"/>
  <c r="A31" i="15" s="1"/>
  <c r="B29" i="15"/>
  <c r="B30" i="15" s="1"/>
  <c r="B31" i="15" s="1"/>
  <c r="A33" i="15"/>
  <c r="A34" i="15" s="1"/>
  <c r="A35" i="15" s="1"/>
  <c r="A36" i="15" s="1"/>
  <c r="A37" i="15" s="1"/>
  <c r="A38" i="15" s="1"/>
  <c r="A39" i="15" s="1"/>
  <c r="A40" i="15" s="1"/>
  <c r="B33" i="15"/>
  <c r="B34" i="15"/>
  <c r="B35" i="15" s="1"/>
  <c r="B36" i="15" s="1"/>
  <c r="B37" i="15" s="1"/>
  <c r="B38" i="15" s="1"/>
  <c r="B39" i="15" s="1"/>
  <c r="B40" i="15" s="1"/>
  <c r="A42" i="15"/>
  <c r="A43" i="15" s="1"/>
  <c r="A44" i="15" s="1"/>
  <c r="B42" i="15"/>
  <c r="B43" i="15"/>
  <c r="B44" i="15" s="1"/>
  <c r="A46" i="15"/>
  <c r="A47" i="15" s="1"/>
  <c r="A48" i="15" s="1"/>
  <c r="A49" i="15" s="1"/>
  <c r="A50" i="15" s="1"/>
  <c r="A51" i="15" s="1"/>
  <c r="A52" i="15" s="1"/>
  <c r="B46" i="15"/>
  <c r="B47" i="15" s="1"/>
  <c r="B48" i="15" s="1"/>
  <c r="B49" i="15" s="1"/>
  <c r="B50" i="15" s="1"/>
  <c r="B51" i="15" s="1"/>
  <c r="B52" i="15" s="1"/>
  <c r="A54" i="15"/>
  <c r="B54" i="15"/>
  <c r="B55" i="15" s="1"/>
  <c r="B56" i="15" s="1"/>
  <c r="B57" i="15" s="1"/>
  <c r="B58" i="15" s="1"/>
  <c r="B59" i="15" s="1"/>
  <c r="B60" i="15" s="1"/>
  <c r="B61" i="15" s="1"/>
  <c r="B62" i="15" s="1"/>
  <c r="A55" i="15"/>
  <c r="A56" i="15" s="1"/>
  <c r="A57" i="15" s="1"/>
  <c r="A58" i="15" s="1"/>
  <c r="A59" i="15" s="1"/>
  <c r="A60" i="15" s="1"/>
  <c r="A61" i="15" s="1"/>
  <c r="A62" i="15" s="1"/>
  <c r="A64" i="15"/>
  <c r="A65" i="15" s="1"/>
  <c r="A66" i="15" s="1"/>
  <c r="A67" i="15" s="1"/>
  <c r="A68" i="15" s="1"/>
  <c r="A69" i="15" s="1"/>
  <c r="B64" i="15"/>
  <c r="B65" i="15" s="1"/>
  <c r="B66" i="15" s="1"/>
  <c r="B67" i="15" s="1"/>
  <c r="B68" i="15" s="1"/>
  <c r="B69" i="15" s="1"/>
  <c r="A71" i="15"/>
  <c r="A72" i="15" s="1"/>
  <c r="A73" i="15" s="1"/>
  <c r="A74" i="15" s="1"/>
  <c r="A75" i="15" s="1"/>
  <c r="A76" i="15" s="1"/>
  <c r="B71" i="15"/>
  <c r="B72" i="15" s="1"/>
  <c r="B73" i="15" s="1"/>
  <c r="B74" i="15" s="1"/>
  <c r="B75" i="15" s="1"/>
  <c r="B76" i="15" s="1"/>
  <c r="C4" i="1"/>
  <c r="C5" i="1" s="1"/>
  <c r="C6" i="1" s="1"/>
  <c r="C7" i="1" s="1"/>
  <c r="C8" i="1" s="1"/>
  <c r="C9" i="1" s="1"/>
  <c r="C11" i="1"/>
  <c r="C12" i="1" s="1"/>
  <c r="C13" i="1" s="1"/>
  <c r="C14" i="1" s="1"/>
  <c r="C15" i="1" s="1"/>
  <c r="C16" i="1" s="1"/>
  <c r="C17" i="1" s="1"/>
  <c r="C18" i="1" s="1"/>
  <c r="C20" i="1"/>
  <c r="C21" i="1" s="1"/>
  <c r="C22" i="1" s="1"/>
  <c r="C24" i="1"/>
  <c r="C25" i="1" s="1"/>
  <c r="C26" i="1" s="1"/>
  <c r="C27" i="1" s="1"/>
  <c r="C28" i="1" s="1"/>
  <c r="C30" i="1"/>
  <c r="C31" i="1" s="1"/>
  <c r="C32" i="1" s="1"/>
  <c r="C34" i="1"/>
  <c r="C35" i="1" s="1"/>
  <c r="C36" i="1" s="1"/>
  <c r="C37" i="1" s="1"/>
  <c r="C38" i="1" s="1"/>
  <c r="C39" i="1" s="1"/>
  <c r="C40" i="1" s="1"/>
  <c r="C41" i="1" s="1"/>
  <c r="C43" i="1"/>
  <c r="C44" i="1" s="1"/>
  <c r="C45" i="1" s="1"/>
  <c r="C47" i="1"/>
  <c r="C48" i="1" s="1"/>
  <c r="C49" i="1" s="1"/>
  <c r="C50" i="1" s="1"/>
  <c r="C51" i="1" s="1"/>
  <c r="C52" i="1" s="1"/>
  <c r="C53" i="1" s="1"/>
  <c r="C55" i="1"/>
  <c r="C56" i="1" s="1"/>
  <c r="C57" i="1" s="1"/>
  <c r="C58" i="1" s="1"/>
  <c r="C59" i="1" s="1"/>
  <c r="C60" i="1" s="1"/>
  <c r="C61" i="1" s="1"/>
  <c r="C62" i="1" s="1"/>
  <c r="C63" i="1" s="1"/>
  <c r="C65" i="1"/>
  <c r="C66" i="1" s="1"/>
  <c r="C67" i="1" s="1"/>
  <c r="C68" i="1" s="1"/>
  <c r="C69" i="1" s="1"/>
  <c r="C70" i="1" s="1"/>
  <c r="C72" i="1"/>
  <c r="C73" i="1" s="1"/>
  <c r="C74" i="1" s="1"/>
  <c r="C75" i="1" s="1"/>
  <c r="C76" i="1" s="1"/>
  <c r="C77" i="1" s="1"/>
  <c r="C79" i="1"/>
  <c r="C80" i="1" s="1"/>
  <c r="C81" i="1" s="1"/>
  <c r="C82" i="1" s="1"/>
  <c r="C83" i="1" s="1"/>
  <c r="C84" i="1" s="1"/>
  <c r="C85" i="1" s="1"/>
  <c r="C86" i="1" s="1"/>
  <c r="C87" i="1" s="1"/>
  <c r="C88" i="1" s="1"/>
  <c r="C89" i="1" s="1"/>
  <c r="C90" i="1" s="1"/>
  <c r="C91" i="1" s="1"/>
  <c r="C92" i="1" s="1"/>
  <c r="C94" i="1"/>
  <c r="C95" i="1" s="1"/>
  <c r="C96" i="1" s="1"/>
  <c r="C97" i="1" s="1"/>
  <c r="C98" i="1" s="1"/>
  <c r="C100" i="1"/>
  <c r="C101" i="1" s="1"/>
  <c r="C102" i="1" s="1"/>
  <c r="C103" i="1" s="1"/>
  <c r="C104" i="1" s="1"/>
  <c r="C105" i="1" s="1"/>
  <c r="C107" i="1"/>
  <c r="C108" i="1" s="1"/>
  <c r="C109" i="1" s="1"/>
  <c r="C110" i="1" s="1"/>
  <c r="C111" i="1" s="1"/>
  <c r="C112" i="1" s="1"/>
  <c r="C113" i="1" s="1"/>
  <c r="C114" i="1" s="1"/>
  <c r="C115" i="1" s="1"/>
  <c r="C116" i="1" s="1"/>
  <c r="C117" i="1" s="1"/>
  <c r="C118" i="1" s="1"/>
  <c r="C120" i="1"/>
  <c r="C121" i="1" s="1"/>
  <c r="C122" i="1" s="1"/>
  <c r="C123" i="1" s="1"/>
  <c r="C124" i="1" s="1"/>
  <c r="C125" i="1" s="1"/>
  <c r="C126" i="1" s="1"/>
  <c r="C127" i="1" s="1"/>
  <c r="C128" i="1" s="1"/>
  <c r="C130" i="1"/>
  <c r="C131" i="1" s="1"/>
  <c r="C132" i="1" s="1"/>
  <c r="C133" i="1" s="1"/>
  <c r="C135" i="1"/>
  <c r="C136" i="1" s="1"/>
  <c r="C137" i="1" s="1"/>
  <c r="C138" i="1" s="1"/>
  <c r="C139" i="1" s="1"/>
  <c r="C141" i="1"/>
  <c r="C142" i="1" s="1"/>
  <c r="C143" i="1" s="1"/>
  <c r="C144" i="1" s="1"/>
  <c r="C145" i="1" s="1"/>
  <c r="C146" i="1" s="1"/>
  <c r="C147" i="1" s="1"/>
  <c r="C148" i="1" s="1"/>
  <c r="C149" i="1" s="1"/>
  <c r="C150" i="1" s="1"/>
  <c r="C151" i="1" s="1"/>
  <c r="C153" i="1"/>
  <c r="C154" i="1" s="1"/>
  <c r="C155" i="1" s="1"/>
  <c r="C156" i="1" s="1"/>
  <c r="C157" i="1" s="1"/>
  <c r="C158" i="1" s="1"/>
  <c r="C159" i="1" s="1"/>
  <c r="C161" i="1"/>
  <c r="C162" i="1" s="1"/>
  <c r="C163" i="1" s="1"/>
  <c r="C164" i="1" s="1"/>
  <c r="C165" i="1" s="1"/>
  <c r="C166" i="1" s="1"/>
  <c r="C167" i="1" s="1"/>
  <c r="C168" i="1" s="1"/>
  <c r="C169" i="1" s="1"/>
  <c r="C170" i="1" s="1"/>
  <c r="C171" i="1" s="1"/>
  <c r="C173" i="1"/>
  <c r="C174" i="1" s="1"/>
  <c r="C175" i="1" s="1"/>
  <c r="C176" i="1" s="1"/>
  <c r="C177" i="1" s="1"/>
  <c r="C178" i="1" s="1"/>
  <c r="C179" i="1" s="1"/>
  <c r="C180" i="1" s="1"/>
  <c r="C181" i="1" s="1"/>
  <c r="C182" i="1" s="1"/>
  <c r="C184" i="1"/>
  <c r="C185" i="1" s="1"/>
  <c r="C186" i="1" s="1"/>
  <c r="C187" i="1" s="1"/>
  <c r="C188" i="1" s="1"/>
  <c r="C189" i="1" s="1"/>
  <c r="C190" i="1" s="1"/>
  <c r="C191" i="1" s="1"/>
  <c r="C193" i="1"/>
  <c r="C194" i="1" s="1"/>
  <c r="C195" i="1" s="1"/>
  <c r="C196" i="1" s="1"/>
  <c r="C197" i="1" s="1"/>
  <c r="C199" i="1"/>
  <c r="C200" i="1" s="1"/>
  <c r="C201" i="1" s="1"/>
  <c r="C202" i="1" s="1"/>
  <c r="C203" i="1" s="1"/>
  <c r="C204" i="1" s="1"/>
  <c r="C205" i="1" s="1"/>
  <c r="C207" i="1"/>
  <c r="C208" i="1" s="1"/>
  <c r="C209" i="1" s="1"/>
  <c r="C211" i="1"/>
  <c r="C212" i="1" s="1"/>
  <c r="C213" i="1" s="1"/>
  <c r="C214" i="1" s="1"/>
  <c r="C215" i="1" s="1"/>
  <c r="C216" i="1" s="1"/>
  <c r="C217" i="1" s="1"/>
  <c r="C219" i="1"/>
  <c r="C220" i="1" s="1"/>
  <c r="C221" i="1" s="1"/>
  <c r="C222" i="1" s="1"/>
  <c r="C223" i="1" s="1"/>
  <c r="C224" i="1" s="1"/>
  <c r="C225" i="1" s="1"/>
  <c r="C226" i="1" s="1"/>
  <c r="C227" i="1" s="1"/>
  <c r="C228" i="1" s="1"/>
  <c r="C230" i="1"/>
  <c r="C231" i="1" s="1"/>
  <c r="C232" i="1" s="1"/>
  <c r="C233" i="1" s="1"/>
  <c r="C234" i="1" s="1"/>
  <c r="C235" i="1" s="1"/>
  <c r="C237" i="1"/>
  <c r="C238" i="1" s="1"/>
  <c r="C240" i="1"/>
  <c r="C241" i="1" s="1"/>
  <c r="C242" i="1" s="1"/>
  <c r="C243" i="1" s="1"/>
  <c r="C244" i="1" s="1"/>
  <c r="C245" i="1" s="1"/>
  <c r="C246" i="1" s="1"/>
  <c r="C248" i="1"/>
  <c r="C249" i="1" s="1"/>
  <c r="C250" i="1" s="1"/>
  <c r="C251" i="1" s="1"/>
  <c r="C252" i="1" s="1"/>
  <c r="C253" i="1" s="1"/>
  <c r="C254" i="1" s="1"/>
  <c r="C255" i="1" s="1"/>
  <c r="C257" i="1"/>
  <c r="C258" i="1" s="1"/>
  <c r="C259" i="1" s="1"/>
  <c r="C260" i="1" s="1"/>
  <c r="C262" i="1"/>
  <c r="C263" i="1" s="1"/>
  <c r="C264" i="1" s="1"/>
  <c r="C265" i="1" s="1"/>
  <c r="C266" i="1" s="1"/>
  <c r="C267" i="1" s="1"/>
  <c r="C268" i="1" s="1"/>
  <c r="C270" i="1"/>
  <c r="C271" i="1" s="1"/>
  <c r="C272" i="1" s="1"/>
  <c r="C273" i="1" s="1"/>
  <c r="C275" i="1"/>
  <c r="C276" i="1" s="1"/>
  <c r="C277" i="1" s="1"/>
  <c r="C278" i="1" s="1"/>
  <c r="C280" i="1"/>
  <c r="C281" i="1" s="1"/>
  <c r="C282" i="1" s="1"/>
  <c r="C284" i="1"/>
  <c r="C285" i="1" s="1"/>
  <c r="C286" i="1" s="1"/>
  <c r="C287" i="1" s="1"/>
  <c r="C288" i="1" s="1"/>
  <c r="C289" i="1" s="1"/>
  <c r="C290" i="1" s="1"/>
  <c r="C292" i="1"/>
  <c r="C293" i="1" s="1"/>
  <c r="C294" i="1" s="1"/>
  <c r="C295" i="1" s="1"/>
  <c r="C296" i="1" s="1"/>
  <c r="C297" i="1" s="1"/>
  <c r="C298" i="1" s="1"/>
  <c r="C299" i="1" s="1"/>
  <c r="C300" i="1" s="1"/>
  <c r="C302" i="1"/>
  <c r="C303" i="1" s="1"/>
  <c r="C304" i="1" s="1"/>
  <c r="B4" i="1"/>
  <c r="B5" i="1" s="1"/>
  <c r="B6" i="1" s="1"/>
  <c r="B7" i="1" s="1"/>
  <c r="B8" i="1" s="1"/>
  <c r="B9" i="1" s="1"/>
  <c r="B11" i="1"/>
  <c r="B12" i="1" s="1"/>
  <c r="B13" i="1" s="1"/>
  <c r="B14" i="1" s="1"/>
  <c r="B15" i="1" s="1"/>
  <c r="B16" i="1" s="1"/>
  <c r="B17" i="1" s="1"/>
  <c r="B18" i="1" s="1"/>
  <c r="B20" i="1"/>
  <c r="B21" i="1" s="1"/>
  <c r="B22" i="1" s="1"/>
  <c r="B24" i="1"/>
  <c r="B25" i="1" s="1"/>
  <c r="B26" i="1" s="1"/>
  <c r="B27" i="1" s="1"/>
  <c r="B28" i="1" s="1"/>
  <c r="B30" i="1"/>
  <c r="B31" i="1" s="1"/>
  <c r="B32" i="1" s="1"/>
  <c r="B34" i="1"/>
  <c r="B35" i="1" s="1"/>
  <c r="B36" i="1" s="1"/>
  <c r="B37" i="1" s="1"/>
  <c r="B38" i="1" s="1"/>
  <c r="B39" i="1" s="1"/>
  <c r="B40" i="1" s="1"/>
  <c r="B41" i="1" s="1"/>
  <c r="B43" i="1"/>
  <c r="B44" i="1" s="1"/>
  <c r="B45" i="1" s="1"/>
  <c r="B47" i="1"/>
  <c r="B48" i="1" s="1"/>
  <c r="B49" i="1" s="1"/>
  <c r="B50" i="1" s="1"/>
  <c r="B51" i="1" s="1"/>
  <c r="B52" i="1" s="1"/>
  <c r="B53" i="1" s="1"/>
  <c r="B55" i="1"/>
  <c r="B56" i="1" s="1"/>
  <c r="B57" i="1" s="1"/>
  <c r="B58" i="1" s="1"/>
  <c r="B59" i="1" s="1"/>
  <c r="B60" i="1" s="1"/>
  <c r="B61" i="1" s="1"/>
  <c r="B62" i="1" s="1"/>
  <c r="B63" i="1" s="1"/>
  <c r="B65" i="1"/>
  <c r="B66" i="1" s="1"/>
  <c r="B67" i="1" s="1"/>
  <c r="B68" i="1" s="1"/>
  <c r="B69" i="1" s="1"/>
  <c r="B70" i="1" s="1"/>
  <c r="B72" i="1"/>
  <c r="B73" i="1" s="1"/>
  <c r="B74" i="1" s="1"/>
  <c r="B75" i="1" s="1"/>
  <c r="B76" i="1" s="1"/>
  <c r="B77" i="1" s="1"/>
  <c r="B79" i="1"/>
  <c r="B80" i="1" s="1"/>
  <c r="B81" i="1" s="1"/>
  <c r="B82" i="1" s="1"/>
  <c r="B83" i="1" s="1"/>
  <c r="B84" i="1" s="1"/>
  <c r="B85" i="1" s="1"/>
  <c r="B86" i="1" s="1"/>
  <c r="B87" i="1" s="1"/>
  <c r="B88" i="1" s="1"/>
  <c r="B89" i="1" s="1"/>
  <c r="B90" i="1" s="1"/>
  <c r="B91" i="1" s="1"/>
  <c r="B92" i="1" s="1"/>
  <c r="B94" i="1"/>
  <c r="B95" i="1" s="1"/>
  <c r="B96" i="1" s="1"/>
  <c r="B97" i="1" s="1"/>
  <c r="B98" i="1" s="1"/>
  <c r="B100" i="1"/>
  <c r="B101" i="1" s="1"/>
  <c r="B102" i="1" s="1"/>
  <c r="B103" i="1" s="1"/>
  <c r="B104" i="1" s="1"/>
  <c r="B105" i="1" s="1"/>
  <c r="B107" i="1"/>
  <c r="B108" i="1" s="1"/>
  <c r="B109" i="1" s="1"/>
  <c r="B110" i="1" s="1"/>
  <c r="B111" i="1" s="1"/>
  <c r="B112" i="1" s="1"/>
  <c r="B113" i="1" s="1"/>
  <c r="B114" i="1" s="1"/>
  <c r="B115" i="1" s="1"/>
  <c r="B116" i="1" s="1"/>
  <c r="B117" i="1" s="1"/>
  <c r="B118" i="1" s="1"/>
  <c r="B120" i="1"/>
  <c r="B121" i="1" s="1"/>
  <c r="B122" i="1" s="1"/>
  <c r="B123" i="1" s="1"/>
  <c r="B124" i="1" s="1"/>
  <c r="B125" i="1" s="1"/>
  <c r="B126" i="1" s="1"/>
  <c r="B127" i="1" s="1"/>
  <c r="B128" i="1" s="1"/>
  <c r="B130" i="1"/>
  <c r="B131" i="1" s="1"/>
  <c r="B132" i="1" s="1"/>
  <c r="B133" i="1" s="1"/>
  <c r="B135" i="1"/>
  <c r="B136" i="1" s="1"/>
  <c r="B137" i="1" s="1"/>
  <c r="B138" i="1" s="1"/>
  <c r="B139" i="1" s="1"/>
  <c r="B141" i="1"/>
  <c r="B142" i="1" s="1"/>
  <c r="B143" i="1" s="1"/>
  <c r="B144" i="1" s="1"/>
  <c r="B145" i="1" s="1"/>
  <c r="B146" i="1" s="1"/>
  <c r="B147" i="1" s="1"/>
  <c r="B148" i="1" s="1"/>
  <c r="B149" i="1" s="1"/>
  <c r="B150" i="1" s="1"/>
  <c r="B151" i="1" s="1"/>
  <c r="B153" i="1"/>
  <c r="B154" i="1" s="1"/>
  <c r="B155" i="1" s="1"/>
  <c r="B156" i="1" s="1"/>
  <c r="B157" i="1" s="1"/>
  <c r="B158" i="1" s="1"/>
  <c r="B159" i="1" s="1"/>
  <c r="B161" i="1"/>
  <c r="B162" i="1" s="1"/>
  <c r="B163" i="1" s="1"/>
  <c r="B164" i="1" s="1"/>
  <c r="B165" i="1" s="1"/>
  <c r="B166" i="1" s="1"/>
  <c r="B167" i="1" s="1"/>
  <c r="B168" i="1" s="1"/>
  <c r="B169" i="1" s="1"/>
  <c r="B170" i="1" s="1"/>
  <c r="B171" i="1" s="1"/>
  <c r="B173" i="1"/>
  <c r="B174" i="1" s="1"/>
  <c r="B175" i="1" s="1"/>
  <c r="B176" i="1" s="1"/>
  <c r="B177" i="1" s="1"/>
  <c r="B178" i="1" s="1"/>
  <c r="B179" i="1" s="1"/>
  <c r="B180" i="1" s="1"/>
  <c r="B181" i="1" s="1"/>
  <c r="B182" i="1" s="1"/>
  <c r="B184" i="1"/>
  <c r="B185" i="1" s="1"/>
  <c r="B186" i="1" s="1"/>
  <c r="B187" i="1" s="1"/>
  <c r="B188" i="1" s="1"/>
  <c r="B189" i="1" s="1"/>
  <c r="B190" i="1" s="1"/>
  <c r="B191" i="1" s="1"/>
  <c r="B193" i="1"/>
  <c r="B194" i="1" s="1"/>
  <c r="B195" i="1" s="1"/>
  <c r="B196" i="1" s="1"/>
  <c r="B197" i="1" s="1"/>
  <c r="B199" i="1"/>
  <c r="B200" i="1" s="1"/>
  <c r="B201" i="1" s="1"/>
  <c r="B202" i="1" s="1"/>
  <c r="B203" i="1" s="1"/>
  <c r="B204" i="1" s="1"/>
  <c r="B205" i="1" s="1"/>
  <c r="B207" i="1"/>
  <c r="B208" i="1" s="1"/>
  <c r="B209" i="1" s="1"/>
  <c r="B211" i="1"/>
  <c r="B212" i="1" s="1"/>
  <c r="B213" i="1" s="1"/>
  <c r="B214" i="1" s="1"/>
  <c r="B215" i="1" s="1"/>
  <c r="B216" i="1" s="1"/>
  <c r="B217" i="1" s="1"/>
  <c r="B219" i="1"/>
  <c r="B220" i="1" s="1"/>
  <c r="B221" i="1" s="1"/>
  <c r="B222" i="1" s="1"/>
  <c r="B223" i="1" s="1"/>
  <c r="B224" i="1" s="1"/>
  <c r="B225" i="1" s="1"/>
  <c r="B226" i="1" s="1"/>
  <c r="B227" i="1" s="1"/>
  <c r="B228" i="1" s="1"/>
  <c r="B230" i="1"/>
  <c r="B231" i="1" s="1"/>
  <c r="B232" i="1" s="1"/>
  <c r="B233" i="1" s="1"/>
  <c r="B234" i="1" s="1"/>
  <c r="B235" i="1" s="1"/>
  <c r="B237" i="1"/>
  <c r="B238" i="1" s="1"/>
  <c r="B240" i="1"/>
  <c r="B241" i="1" s="1"/>
  <c r="B242" i="1" s="1"/>
  <c r="B243" i="1" s="1"/>
  <c r="B244" i="1" s="1"/>
  <c r="B245" i="1" s="1"/>
  <c r="B246" i="1" s="1"/>
  <c r="B248" i="1"/>
  <c r="B249" i="1" s="1"/>
  <c r="B250" i="1" s="1"/>
  <c r="B251" i="1" s="1"/>
  <c r="B252" i="1" s="1"/>
  <c r="B253" i="1" s="1"/>
  <c r="B254" i="1" s="1"/>
  <c r="B255" i="1" s="1"/>
  <c r="B257" i="1"/>
  <c r="B258" i="1" s="1"/>
  <c r="B259" i="1" s="1"/>
  <c r="B260" i="1" s="1"/>
  <c r="B262" i="1"/>
  <c r="B263" i="1" s="1"/>
  <c r="B264" i="1" s="1"/>
  <c r="B265" i="1" s="1"/>
  <c r="B266" i="1" s="1"/>
  <c r="B267" i="1" s="1"/>
  <c r="B268" i="1" s="1"/>
  <c r="B270" i="1"/>
  <c r="B271" i="1" s="1"/>
  <c r="B272" i="1" s="1"/>
  <c r="B273" i="1" s="1"/>
  <c r="B275" i="1"/>
  <c r="B276" i="1" s="1"/>
  <c r="B277" i="1" s="1"/>
  <c r="B278" i="1" s="1"/>
  <c r="B280" i="1"/>
  <c r="B281" i="1" s="1"/>
  <c r="B282" i="1" s="1"/>
  <c r="B284" i="1"/>
  <c r="B285" i="1" s="1"/>
  <c r="B286" i="1" s="1"/>
  <c r="B287" i="1" s="1"/>
  <c r="B288" i="1" s="1"/>
  <c r="B289" i="1" s="1"/>
  <c r="B290" i="1" s="1"/>
  <c r="B292" i="1"/>
  <c r="B293" i="1" s="1"/>
  <c r="B294" i="1" s="1"/>
  <c r="B295" i="1" s="1"/>
  <c r="B296" i="1" s="1"/>
  <c r="B297" i="1" s="1"/>
  <c r="B298" i="1" s="1"/>
  <c r="B299" i="1" s="1"/>
  <c r="B300" i="1" s="1"/>
  <c r="B302" i="1"/>
  <c r="B303" i="1" s="1"/>
  <c r="B304"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9" i="1"/>
  <c r="A80" i="1" s="1"/>
  <c r="A81" i="1" s="1"/>
  <c r="A82" i="1" s="1"/>
  <c r="A83" i="1" s="1"/>
  <c r="A84" i="1" s="1"/>
  <c r="A85" i="1" s="1"/>
  <c r="A86" i="1" s="1"/>
  <c r="A87" i="1" s="1"/>
  <c r="A88" i="1" s="1"/>
  <c r="A89" i="1" s="1"/>
  <c r="A90" i="1" s="1"/>
  <c r="A91" i="1" s="1"/>
  <c r="A92" i="1" s="1"/>
  <c r="A93" i="1" s="1"/>
  <c r="A94" i="1" s="1"/>
  <c r="A95" i="1" s="1"/>
  <c r="A96" i="1" s="1"/>
  <c r="A97" i="1" s="1"/>
  <c r="A98" i="1" s="1"/>
  <c r="A100" i="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5" i="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1" i="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30" i="1"/>
  <c r="A231" i="1" s="1"/>
  <c r="A232" i="1" s="1"/>
  <c r="A233" i="1" s="1"/>
  <c r="A234" i="1" s="1"/>
  <c r="A235" i="1" s="1"/>
  <c r="A236" i="1" s="1"/>
  <c r="A237" i="1" s="1"/>
  <c r="A238" i="1" s="1"/>
  <c r="A240" i="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5" i="1"/>
  <c r="A276" i="1" s="1"/>
  <c r="A277" i="1" s="1"/>
  <c r="A278" i="1" s="1"/>
  <c r="A279" i="1" s="1"/>
  <c r="A280" i="1" s="1"/>
  <c r="A281" i="1" s="1"/>
  <c r="A282" i="1" s="1"/>
  <c r="A283" i="1" s="1"/>
  <c r="A284" i="1" s="1"/>
  <c r="A285" i="1" s="1"/>
  <c r="A286" i="1" s="1"/>
  <c r="A287" i="1" s="1"/>
  <c r="A288" i="1" s="1"/>
  <c r="A289" i="1" s="1"/>
  <c r="A290" i="1" s="1"/>
  <c r="A292" i="1"/>
  <c r="A293" i="1" s="1"/>
  <c r="A294" i="1" s="1"/>
  <c r="A295" i="1" s="1"/>
  <c r="A296" i="1" s="1"/>
  <c r="A297" i="1" s="1"/>
  <c r="A298" i="1" s="1"/>
  <c r="A299" i="1" s="1"/>
  <c r="A300" i="1" s="1"/>
  <c r="A301" i="1" s="1"/>
  <c r="A302" i="1" s="1"/>
  <c r="A303" i="1" s="1"/>
  <c r="A304" i="1" s="1"/>
  <c r="B23" i="17"/>
  <c r="H23" i="17"/>
  <c r="F23" i="17"/>
  <c r="E23" i="17"/>
  <c r="D23" i="17"/>
  <c r="C23" i="17"/>
  <c r="H6" i="17"/>
  <c r="F6" i="17"/>
  <c r="E6" i="17"/>
  <c r="D6" i="17"/>
  <c r="C6" i="17"/>
  <c r="B6" i="17"/>
  <c r="K292" i="1"/>
  <c r="K293" i="1"/>
  <c r="K294" i="1"/>
  <c r="K295" i="1"/>
  <c r="K296" i="1"/>
  <c r="K297" i="1"/>
  <c r="K298" i="1"/>
  <c r="K299" i="1"/>
  <c r="K300" i="1"/>
  <c r="K301" i="1"/>
  <c r="K302" i="1"/>
  <c r="K303" i="1"/>
  <c r="K304" i="1"/>
  <c r="J292" i="1"/>
  <c r="J293" i="1"/>
  <c r="J294" i="1"/>
  <c r="J295" i="1"/>
  <c r="J296" i="1"/>
  <c r="J297" i="1"/>
  <c r="J298" i="1"/>
  <c r="J299" i="1"/>
  <c r="J300" i="1"/>
  <c r="J301" i="1"/>
  <c r="J302" i="1"/>
  <c r="J303" i="1"/>
  <c r="J304" i="1"/>
  <c r="I292" i="1"/>
  <c r="I293" i="1"/>
  <c r="I294" i="1"/>
  <c r="I295" i="1"/>
  <c r="I296" i="1"/>
  <c r="I297" i="1"/>
  <c r="I298" i="1"/>
  <c r="I299" i="1"/>
  <c r="I300" i="1"/>
  <c r="I301" i="1"/>
  <c r="I302" i="1"/>
  <c r="I303" i="1"/>
  <c r="I304" i="1"/>
  <c r="H292" i="1"/>
  <c r="H293" i="1"/>
  <c r="H294" i="1"/>
  <c r="H295" i="1"/>
  <c r="H296" i="1"/>
  <c r="H297" i="1"/>
  <c r="H298" i="1"/>
  <c r="H299" i="1"/>
  <c r="H300" i="1"/>
  <c r="H301" i="1"/>
  <c r="H302" i="1"/>
  <c r="H303" i="1"/>
  <c r="H304" i="1"/>
  <c r="G292" i="1"/>
  <c r="G293" i="1"/>
  <c r="G294" i="1"/>
  <c r="G295" i="1"/>
  <c r="G296" i="1"/>
  <c r="G297" i="1"/>
  <c r="G298" i="1"/>
  <c r="G299" i="1"/>
  <c r="G300" i="1"/>
  <c r="G301" i="1"/>
  <c r="G302" i="1"/>
  <c r="G303" i="1"/>
  <c r="G304" i="1"/>
  <c r="G291" i="1"/>
  <c r="H291" i="1"/>
  <c r="I291" i="1"/>
  <c r="J291" i="1"/>
  <c r="K291" i="1"/>
  <c r="F292" i="1"/>
  <c r="F293" i="1"/>
  <c r="F294" i="1"/>
  <c r="F295" i="1"/>
  <c r="F296" i="1"/>
  <c r="F297" i="1"/>
  <c r="F298" i="1"/>
  <c r="F299" i="1"/>
  <c r="F300" i="1"/>
  <c r="F301" i="1"/>
  <c r="F302" i="1"/>
  <c r="F303" i="1"/>
  <c r="F304" i="1"/>
  <c r="F291" i="1"/>
  <c r="K275" i="1"/>
  <c r="K276" i="1"/>
  <c r="K277" i="1"/>
  <c r="K278" i="1"/>
  <c r="K279" i="1"/>
  <c r="K280" i="1"/>
  <c r="K281" i="1"/>
  <c r="K282" i="1"/>
  <c r="K283" i="1"/>
  <c r="K284" i="1"/>
  <c r="K285" i="1"/>
  <c r="K286" i="1"/>
  <c r="K287" i="1"/>
  <c r="K288" i="1"/>
  <c r="K289" i="1"/>
  <c r="K290" i="1"/>
  <c r="J275" i="1"/>
  <c r="J276" i="1"/>
  <c r="J277" i="1"/>
  <c r="J278" i="1"/>
  <c r="J279" i="1"/>
  <c r="J280" i="1"/>
  <c r="J281" i="1"/>
  <c r="J282" i="1"/>
  <c r="J283" i="1"/>
  <c r="J284" i="1"/>
  <c r="J285" i="1"/>
  <c r="J286" i="1"/>
  <c r="J287" i="1"/>
  <c r="J288" i="1"/>
  <c r="J289" i="1"/>
  <c r="J290" i="1"/>
  <c r="I275" i="1"/>
  <c r="I276" i="1"/>
  <c r="I277" i="1"/>
  <c r="I278" i="1"/>
  <c r="I279" i="1"/>
  <c r="I280" i="1"/>
  <c r="I281" i="1"/>
  <c r="I282" i="1"/>
  <c r="I283" i="1"/>
  <c r="I284" i="1"/>
  <c r="I285" i="1"/>
  <c r="I286" i="1"/>
  <c r="I287" i="1"/>
  <c r="I288" i="1"/>
  <c r="I289" i="1"/>
  <c r="I290" i="1"/>
  <c r="H275" i="1"/>
  <c r="H276" i="1"/>
  <c r="H277" i="1"/>
  <c r="H278" i="1"/>
  <c r="H279" i="1"/>
  <c r="H280" i="1"/>
  <c r="H281" i="1"/>
  <c r="H282" i="1"/>
  <c r="H283" i="1"/>
  <c r="H284" i="1"/>
  <c r="H285" i="1"/>
  <c r="H286" i="1"/>
  <c r="H287" i="1"/>
  <c r="H288" i="1"/>
  <c r="H289" i="1"/>
  <c r="H290" i="1"/>
  <c r="G275" i="1"/>
  <c r="G276" i="1"/>
  <c r="G277" i="1"/>
  <c r="G278" i="1"/>
  <c r="G279" i="1"/>
  <c r="G280" i="1"/>
  <c r="G281" i="1"/>
  <c r="G282" i="1"/>
  <c r="G283" i="1"/>
  <c r="G284" i="1"/>
  <c r="G285" i="1"/>
  <c r="G286" i="1"/>
  <c r="G287" i="1"/>
  <c r="G288" i="1"/>
  <c r="G289" i="1"/>
  <c r="G290" i="1"/>
  <c r="F275" i="1"/>
  <c r="F276" i="1"/>
  <c r="F277" i="1"/>
  <c r="F278" i="1"/>
  <c r="F279" i="1"/>
  <c r="F280" i="1"/>
  <c r="F281" i="1"/>
  <c r="F282" i="1"/>
  <c r="F283" i="1"/>
  <c r="F284" i="1"/>
  <c r="F285" i="1"/>
  <c r="F286" i="1"/>
  <c r="F287" i="1"/>
  <c r="F288" i="1"/>
  <c r="F289" i="1"/>
  <c r="F290" i="1"/>
  <c r="G274" i="1"/>
  <c r="H274" i="1"/>
  <c r="I274" i="1"/>
  <c r="J274" i="1"/>
  <c r="K274" i="1"/>
  <c r="F274"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G239" i="1"/>
  <c r="H239" i="1"/>
  <c r="I239" i="1"/>
  <c r="J239" i="1"/>
  <c r="K239" i="1"/>
  <c r="F239" i="1"/>
  <c r="K230" i="1"/>
  <c r="K231" i="1"/>
  <c r="K232" i="1"/>
  <c r="K233" i="1"/>
  <c r="K234" i="1"/>
  <c r="K235" i="1"/>
  <c r="K236" i="1"/>
  <c r="K237" i="1"/>
  <c r="K238" i="1"/>
  <c r="J230" i="1"/>
  <c r="J231" i="1"/>
  <c r="J232" i="1"/>
  <c r="J233" i="1"/>
  <c r="J234" i="1"/>
  <c r="J235" i="1"/>
  <c r="J236" i="1"/>
  <c r="J237" i="1"/>
  <c r="J238" i="1"/>
  <c r="I230" i="1"/>
  <c r="I231" i="1"/>
  <c r="I232" i="1"/>
  <c r="I233" i="1"/>
  <c r="I234" i="1"/>
  <c r="I235" i="1"/>
  <c r="I236" i="1"/>
  <c r="I237" i="1"/>
  <c r="I238" i="1"/>
  <c r="H230" i="1"/>
  <c r="H231" i="1"/>
  <c r="H232" i="1"/>
  <c r="H233" i="1"/>
  <c r="H234" i="1"/>
  <c r="H235" i="1"/>
  <c r="H236" i="1"/>
  <c r="H237" i="1"/>
  <c r="H238" i="1"/>
  <c r="G230" i="1"/>
  <c r="G231" i="1"/>
  <c r="G232" i="1"/>
  <c r="G233" i="1"/>
  <c r="G234" i="1"/>
  <c r="G235" i="1"/>
  <c r="G236" i="1"/>
  <c r="G237" i="1"/>
  <c r="G238" i="1"/>
  <c r="F230" i="1"/>
  <c r="F231" i="1"/>
  <c r="F232" i="1"/>
  <c r="F233" i="1"/>
  <c r="F234" i="1"/>
  <c r="F235" i="1"/>
  <c r="F236" i="1"/>
  <c r="F237" i="1"/>
  <c r="F238" i="1"/>
  <c r="G229" i="1"/>
  <c r="H229" i="1"/>
  <c r="I229" i="1"/>
  <c r="J229" i="1"/>
  <c r="K229" i="1"/>
  <c r="F229"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G160" i="1"/>
  <c r="H160" i="1"/>
  <c r="I160" i="1"/>
  <c r="J160" i="1"/>
  <c r="K160" i="1"/>
  <c r="F160"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34" i="1"/>
  <c r="H134" i="1"/>
  <c r="I134" i="1"/>
  <c r="J134" i="1"/>
  <c r="K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34"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99" i="1"/>
  <c r="H99" i="1"/>
  <c r="I99" i="1"/>
  <c r="K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99" i="1"/>
  <c r="K93" i="1"/>
  <c r="K94" i="1"/>
  <c r="K95" i="1"/>
  <c r="K96" i="1"/>
  <c r="K97" i="1"/>
  <c r="K98" i="1"/>
  <c r="J93" i="1"/>
  <c r="J94" i="1"/>
  <c r="J95" i="1"/>
  <c r="J96" i="1"/>
  <c r="J97" i="1"/>
  <c r="J98" i="1"/>
  <c r="I93" i="1"/>
  <c r="I94" i="1"/>
  <c r="I95" i="1"/>
  <c r="I96" i="1"/>
  <c r="I97" i="1"/>
  <c r="I98" i="1"/>
  <c r="H93" i="1"/>
  <c r="H94" i="1"/>
  <c r="H95" i="1"/>
  <c r="H96" i="1"/>
  <c r="H97" i="1"/>
  <c r="H98" i="1"/>
  <c r="G93" i="1"/>
  <c r="G94" i="1"/>
  <c r="G95" i="1"/>
  <c r="G96" i="1"/>
  <c r="G97" i="1"/>
  <c r="G98" i="1"/>
  <c r="F93" i="1"/>
  <c r="F94" i="1"/>
  <c r="F95" i="1"/>
  <c r="F96" i="1"/>
  <c r="F97" i="1"/>
  <c r="F98" i="1"/>
  <c r="K79" i="1"/>
  <c r="K80" i="1"/>
  <c r="K81" i="1"/>
  <c r="K82" i="1"/>
  <c r="K83" i="1"/>
  <c r="K84" i="1"/>
  <c r="K85" i="1"/>
  <c r="K86" i="1"/>
  <c r="K87" i="1"/>
  <c r="K88" i="1"/>
  <c r="K89" i="1"/>
  <c r="K90" i="1"/>
  <c r="K91" i="1"/>
  <c r="K92" i="1"/>
  <c r="J79" i="1"/>
  <c r="J80" i="1"/>
  <c r="J81" i="1"/>
  <c r="J82" i="1"/>
  <c r="J83" i="1"/>
  <c r="J84" i="1"/>
  <c r="J85" i="1"/>
  <c r="J86" i="1"/>
  <c r="J87" i="1"/>
  <c r="J88" i="1"/>
  <c r="J89" i="1"/>
  <c r="J90" i="1"/>
  <c r="J91" i="1"/>
  <c r="J92" i="1"/>
  <c r="I79" i="1"/>
  <c r="I80" i="1"/>
  <c r="I81" i="1"/>
  <c r="I82" i="1"/>
  <c r="I83" i="1"/>
  <c r="I84" i="1"/>
  <c r="I85" i="1"/>
  <c r="I86" i="1"/>
  <c r="I87" i="1"/>
  <c r="I88" i="1"/>
  <c r="I89" i="1"/>
  <c r="I90" i="1"/>
  <c r="I91" i="1"/>
  <c r="I92" i="1"/>
  <c r="H79" i="1"/>
  <c r="H80" i="1"/>
  <c r="H81" i="1"/>
  <c r="H82" i="1"/>
  <c r="H83" i="1"/>
  <c r="H84" i="1"/>
  <c r="H85" i="1"/>
  <c r="H86" i="1"/>
  <c r="H87" i="1"/>
  <c r="H88" i="1"/>
  <c r="H89" i="1"/>
  <c r="H90" i="1"/>
  <c r="H91" i="1"/>
  <c r="H92" i="1"/>
  <c r="G79" i="1"/>
  <c r="G80" i="1"/>
  <c r="G81" i="1"/>
  <c r="G82" i="1"/>
  <c r="G83" i="1"/>
  <c r="G84" i="1"/>
  <c r="G85" i="1"/>
  <c r="G86" i="1"/>
  <c r="G87" i="1"/>
  <c r="G88" i="1"/>
  <c r="G89" i="1"/>
  <c r="G90" i="1"/>
  <c r="G91" i="1"/>
  <c r="G92" i="1"/>
  <c r="G78" i="1"/>
  <c r="H78" i="1"/>
  <c r="I78" i="1"/>
  <c r="J78" i="1"/>
  <c r="K78" i="1"/>
  <c r="F79" i="1"/>
  <c r="F80" i="1"/>
  <c r="F81" i="1"/>
  <c r="F82" i="1"/>
  <c r="F83" i="1"/>
  <c r="F84" i="1"/>
  <c r="F85" i="1"/>
  <c r="F86" i="1"/>
  <c r="F87" i="1"/>
  <c r="F88" i="1"/>
  <c r="F89" i="1"/>
  <c r="F90" i="1"/>
  <c r="F91" i="1"/>
  <c r="F92" i="1"/>
  <c r="F78"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G77" i="1" l="1"/>
  <c r="H77" i="1"/>
  <c r="I77" i="1"/>
  <c r="J77" i="1"/>
  <c r="K77" i="1"/>
  <c r="G4" i="1"/>
  <c r="H4" i="1"/>
  <c r="I4" i="1"/>
  <c r="J4" i="1"/>
  <c r="K4" i="1"/>
  <c r="G5" i="1"/>
  <c r="H5" i="1"/>
  <c r="I5" i="1"/>
  <c r="J5" i="1"/>
  <c r="K5" i="1"/>
  <c r="G6" i="1"/>
  <c r="H6" i="1"/>
  <c r="I6" i="1"/>
  <c r="J6" i="1"/>
  <c r="K6" i="1"/>
  <c r="G7" i="1"/>
  <c r="H7" i="1"/>
  <c r="I7" i="1"/>
  <c r="J7" i="1"/>
  <c r="K7" i="1"/>
  <c r="G8" i="1"/>
  <c r="H8" i="1"/>
  <c r="I8" i="1"/>
  <c r="J8" i="1"/>
  <c r="K8" i="1"/>
  <c r="G9" i="1"/>
  <c r="H9" i="1"/>
  <c r="I9" i="1"/>
  <c r="J9" i="1"/>
  <c r="K9" i="1"/>
  <c r="G10" i="1"/>
  <c r="H10" i="1"/>
  <c r="I10" i="1"/>
  <c r="J10" i="1"/>
  <c r="K10" i="1"/>
  <c r="G11" i="1"/>
  <c r="H11" i="1"/>
  <c r="I11" i="1"/>
  <c r="J11" i="1"/>
  <c r="K11" i="1"/>
  <c r="G12" i="1"/>
  <c r="H12" i="1"/>
  <c r="I12" i="1"/>
  <c r="J12" i="1"/>
  <c r="K12" i="1"/>
  <c r="G13" i="1"/>
  <c r="H13" i="1"/>
  <c r="I13" i="1"/>
  <c r="J13" i="1"/>
  <c r="K13" i="1"/>
  <c r="G14" i="1"/>
  <c r="H14" i="1"/>
  <c r="I14" i="1"/>
  <c r="J14" i="1"/>
  <c r="K14" i="1"/>
  <c r="G15" i="1"/>
  <c r="H15" i="1"/>
  <c r="I15" i="1"/>
  <c r="J15" i="1"/>
  <c r="K15" i="1"/>
  <c r="G16" i="1"/>
  <c r="H16" i="1"/>
  <c r="I16" i="1"/>
  <c r="J16" i="1"/>
  <c r="K16" i="1"/>
  <c r="G17" i="1"/>
  <c r="H17" i="1"/>
  <c r="I17" i="1"/>
  <c r="J17" i="1"/>
  <c r="K17" i="1"/>
  <c r="G18" i="1"/>
  <c r="H18" i="1"/>
  <c r="I18" i="1"/>
  <c r="J18" i="1"/>
  <c r="K18" i="1"/>
  <c r="G19" i="1"/>
  <c r="H19" i="1"/>
  <c r="I19" i="1"/>
  <c r="J19" i="1"/>
  <c r="K19" i="1"/>
  <c r="G20" i="1"/>
  <c r="H20" i="1"/>
  <c r="I20" i="1"/>
  <c r="J20" i="1"/>
  <c r="K20" i="1"/>
  <c r="G21" i="1"/>
  <c r="H21" i="1"/>
  <c r="I21" i="1"/>
  <c r="J21" i="1"/>
  <c r="K21" i="1"/>
  <c r="G22" i="1"/>
  <c r="H22" i="1"/>
  <c r="I22" i="1"/>
  <c r="J22" i="1"/>
  <c r="K22" i="1"/>
  <c r="G23" i="1"/>
  <c r="H23" i="1"/>
  <c r="I23" i="1"/>
  <c r="J23" i="1"/>
  <c r="K23" i="1"/>
  <c r="G24" i="1"/>
  <c r="H24" i="1"/>
  <c r="I24" i="1"/>
  <c r="J24" i="1"/>
  <c r="K24" i="1"/>
  <c r="G25" i="1"/>
  <c r="H25" i="1"/>
  <c r="I25" i="1"/>
  <c r="J25" i="1"/>
  <c r="K25" i="1"/>
  <c r="G26" i="1"/>
  <c r="H26" i="1"/>
  <c r="I26" i="1"/>
  <c r="J26" i="1"/>
  <c r="K26" i="1"/>
  <c r="G27" i="1"/>
  <c r="H27" i="1"/>
  <c r="I27" i="1"/>
  <c r="J27" i="1"/>
  <c r="K27" i="1"/>
  <c r="G28" i="1"/>
  <c r="H28" i="1"/>
  <c r="I28" i="1"/>
  <c r="J28" i="1"/>
  <c r="K28" i="1"/>
  <c r="G29" i="1"/>
  <c r="H29" i="1"/>
  <c r="I29" i="1"/>
  <c r="J29" i="1"/>
  <c r="K29" i="1"/>
  <c r="G30" i="1"/>
  <c r="H30" i="1"/>
  <c r="I30" i="1"/>
  <c r="J30" i="1"/>
  <c r="K30" i="1"/>
  <c r="G31" i="1"/>
  <c r="H31" i="1"/>
  <c r="I31" i="1"/>
  <c r="J31" i="1"/>
  <c r="K31" i="1"/>
  <c r="G32" i="1"/>
  <c r="H32" i="1"/>
  <c r="I32" i="1"/>
  <c r="J32" i="1"/>
  <c r="K32" i="1"/>
  <c r="G33" i="1"/>
  <c r="H33" i="1"/>
  <c r="I33" i="1"/>
  <c r="J33" i="1"/>
  <c r="K33" i="1"/>
  <c r="G34" i="1"/>
  <c r="H34" i="1"/>
  <c r="I34" i="1"/>
  <c r="J34" i="1"/>
  <c r="K34" i="1"/>
  <c r="G35" i="1"/>
  <c r="H35" i="1"/>
  <c r="I35" i="1"/>
  <c r="J35" i="1"/>
  <c r="K35" i="1"/>
  <c r="G36" i="1"/>
  <c r="H36" i="1"/>
  <c r="I36" i="1"/>
  <c r="J36" i="1"/>
  <c r="K36" i="1"/>
  <c r="G37" i="1"/>
  <c r="H37" i="1"/>
  <c r="I37" i="1"/>
  <c r="J37" i="1"/>
  <c r="K37" i="1"/>
  <c r="G38" i="1"/>
  <c r="H38" i="1"/>
  <c r="I38" i="1"/>
  <c r="J38" i="1"/>
  <c r="K38" i="1"/>
  <c r="G39" i="1"/>
  <c r="H39" i="1"/>
  <c r="I39" i="1"/>
  <c r="J39" i="1"/>
  <c r="K39" i="1"/>
  <c r="G40" i="1"/>
  <c r="H40" i="1"/>
  <c r="I40" i="1"/>
  <c r="J40" i="1"/>
  <c r="K40" i="1"/>
  <c r="G41" i="1"/>
  <c r="H41" i="1"/>
  <c r="I41" i="1"/>
  <c r="J41" i="1"/>
  <c r="K41" i="1"/>
  <c r="G42" i="1"/>
  <c r="H42" i="1"/>
  <c r="I42" i="1"/>
  <c r="J42" i="1"/>
  <c r="K42" i="1"/>
  <c r="G43" i="1"/>
  <c r="H43" i="1"/>
  <c r="I43" i="1"/>
  <c r="J43" i="1"/>
  <c r="K43" i="1"/>
  <c r="G44" i="1"/>
  <c r="H44" i="1"/>
  <c r="I44" i="1"/>
  <c r="J44" i="1"/>
  <c r="K44" i="1"/>
  <c r="G45" i="1"/>
  <c r="H45" i="1"/>
  <c r="I45" i="1"/>
  <c r="J45" i="1"/>
  <c r="K45" i="1"/>
  <c r="G46" i="1"/>
  <c r="H46" i="1"/>
  <c r="I46" i="1"/>
  <c r="J46" i="1"/>
  <c r="K46" i="1"/>
  <c r="G47" i="1"/>
  <c r="H47" i="1"/>
  <c r="I47" i="1"/>
  <c r="J47" i="1"/>
  <c r="K47" i="1"/>
  <c r="G48" i="1"/>
  <c r="H48" i="1"/>
  <c r="I48" i="1"/>
  <c r="J48" i="1"/>
  <c r="K48" i="1"/>
  <c r="G49" i="1"/>
  <c r="H49" i="1"/>
  <c r="I49" i="1"/>
  <c r="J49" i="1"/>
  <c r="K49" i="1"/>
  <c r="G50" i="1"/>
  <c r="H50" i="1"/>
  <c r="I50" i="1"/>
  <c r="J50" i="1"/>
  <c r="K50" i="1"/>
  <c r="G51" i="1"/>
  <c r="H51" i="1"/>
  <c r="I51" i="1"/>
  <c r="J51" i="1"/>
  <c r="K51" i="1"/>
  <c r="G52" i="1"/>
  <c r="H52" i="1"/>
  <c r="I52" i="1"/>
  <c r="J52" i="1"/>
  <c r="K52" i="1"/>
  <c r="G53" i="1"/>
  <c r="H53" i="1"/>
  <c r="I53" i="1"/>
  <c r="J53" i="1"/>
  <c r="K53" i="1"/>
  <c r="G54" i="1"/>
  <c r="H54" i="1"/>
  <c r="I54" i="1"/>
  <c r="J54" i="1"/>
  <c r="K54" i="1"/>
  <c r="G55" i="1"/>
  <c r="H55" i="1"/>
  <c r="I55" i="1"/>
  <c r="J55" i="1"/>
  <c r="K55" i="1"/>
  <c r="G56" i="1"/>
  <c r="H56" i="1"/>
  <c r="I56" i="1"/>
  <c r="J56" i="1"/>
  <c r="K56" i="1"/>
  <c r="G57" i="1"/>
  <c r="H57" i="1"/>
  <c r="I57" i="1"/>
  <c r="J57" i="1"/>
  <c r="K57" i="1"/>
  <c r="G58" i="1"/>
  <c r="H58" i="1"/>
  <c r="I58" i="1"/>
  <c r="J58" i="1"/>
  <c r="K58" i="1"/>
  <c r="G59" i="1"/>
  <c r="H59" i="1"/>
  <c r="I59" i="1"/>
  <c r="J59" i="1"/>
  <c r="K59" i="1"/>
  <c r="G60" i="1"/>
  <c r="H60" i="1"/>
  <c r="I60" i="1"/>
  <c r="J60" i="1"/>
  <c r="K60" i="1"/>
  <c r="G61" i="1"/>
  <c r="H61" i="1"/>
  <c r="I61" i="1"/>
  <c r="J61" i="1"/>
  <c r="K61" i="1"/>
  <c r="G62" i="1"/>
  <c r="H62" i="1"/>
  <c r="I62" i="1"/>
  <c r="J62" i="1"/>
  <c r="K62" i="1"/>
  <c r="G63" i="1"/>
  <c r="H63" i="1"/>
  <c r="I63" i="1"/>
  <c r="J63" i="1"/>
  <c r="K63" i="1"/>
  <c r="G64" i="1"/>
  <c r="H64" i="1"/>
  <c r="I64" i="1"/>
  <c r="J64" i="1"/>
  <c r="K64" i="1"/>
  <c r="G65" i="1"/>
  <c r="H65" i="1"/>
  <c r="I65" i="1"/>
  <c r="J65" i="1"/>
  <c r="K65" i="1"/>
  <c r="G66" i="1"/>
  <c r="H66" i="1"/>
  <c r="I66" i="1"/>
  <c r="J66" i="1"/>
  <c r="K66" i="1"/>
  <c r="G67" i="1"/>
  <c r="H67" i="1"/>
  <c r="I67" i="1"/>
  <c r="J67" i="1"/>
  <c r="K67" i="1"/>
  <c r="G68" i="1"/>
  <c r="H68" i="1"/>
  <c r="I68" i="1"/>
  <c r="J68" i="1"/>
  <c r="K68" i="1"/>
  <c r="G69" i="1"/>
  <c r="H69" i="1"/>
  <c r="I69" i="1"/>
  <c r="J69" i="1"/>
  <c r="K69" i="1"/>
  <c r="G70" i="1"/>
  <c r="H70" i="1"/>
  <c r="I70" i="1"/>
  <c r="J70" i="1"/>
  <c r="K70" i="1"/>
  <c r="G71" i="1"/>
  <c r="H71" i="1"/>
  <c r="I71" i="1"/>
  <c r="J71" i="1"/>
  <c r="K71" i="1"/>
  <c r="G72" i="1"/>
  <c r="H72" i="1"/>
  <c r="I72" i="1"/>
  <c r="J72" i="1"/>
  <c r="K72" i="1"/>
  <c r="G73" i="1"/>
  <c r="H73" i="1"/>
  <c r="I73" i="1"/>
  <c r="J73" i="1"/>
  <c r="K73" i="1"/>
  <c r="G74" i="1"/>
  <c r="H74" i="1"/>
  <c r="I74" i="1"/>
  <c r="J74" i="1"/>
  <c r="K74" i="1"/>
  <c r="G75" i="1"/>
  <c r="H75" i="1"/>
  <c r="I75" i="1"/>
  <c r="J75" i="1"/>
  <c r="K75" i="1"/>
  <c r="G76" i="1"/>
  <c r="H76" i="1"/>
  <c r="I76" i="1"/>
  <c r="J76" i="1"/>
  <c r="K76" i="1"/>
  <c r="F3" i="1" l="1"/>
  <c r="G3" i="1"/>
  <c r="H3" i="1"/>
  <c r="I3" i="1"/>
  <c r="J3" i="1"/>
  <c r="K3" i="1"/>
  <c r="J23" i="17" l="1"/>
  <c r="J6" i="17"/>
  <c r="I23" i="17"/>
  <c r="I6" i="17"/>
  <c r="G23" i="17"/>
  <c r="G6" i="17"/>
  <c r="J19" i="17"/>
  <c r="J20" i="17"/>
  <c r="J21" i="17"/>
  <c r="J22" i="17"/>
  <c r="J18" i="17"/>
  <c r="I19" i="17"/>
  <c r="I20" i="17"/>
  <c r="I21" i="17"/>
  <c r="I22" i="17"/>
  <c r="I18" i="17"/>
  <c r="H19" i="17"/>
  <c r="H20" i="17"/>
  <c r="H21" i="17"/>
  <c r="H22" i="17"/>
  <c r="H18" i="17"/>
  <c r="G19" i="17"/>
  <c r="G20" i="17"/>
  <c r="G21" i="17"/>
  <c r="G22" i="17"/>
  <c r="G18" i="17"/>
  <c r="F19" i="17"/>
  <c r="F20" i="17"/>
  <c r="F21" i="17"/>
  <c r="F22" i="17"/>
  <c r="F18" i="17"/>
  <c r="E19" i="17"/>
  <c r="E20" i="17"/>
  <c r="E21" i="17"/>
  <c r="E22" i="17"/>
  <c r="E18" i="17"/>
  <c r="D19" i="17"/>
  <c r="D20" i="17"/>
  <c r="D21" i="17"/>
  <c r="D22" i="17"/>
  <c r="D18" i="17"/>
  <c r="C19" i="17"/>
  <c r="C20" i="17"/>
  <c r="C21" i="17"/>
  <c r="C22" i="17"/>
  <c r="C18" i="17"/>
  <c r="B19" i="17"/>
  <c r="B20" i="17"/>
  <c r="B21" i="17"/>
  <c r="B22" i="17"/>
  <c r="B18" i="17"/>
  <c r="A9" i="16"/>
  <c r="E27" i="17" l="1"/>
  <c r="K19" i="17"/>
  <c r="F27" i="17"/>
  <c r="D27" i="17"/>
  <c r="G27" i="17"/>
  <c r="B27" i="17"/>
  <c r="K6" i="17"/>
  <c r="K18" i="17"/>
  <c r="C27" i="17"/>
  <c r="K20" i="17"/>
  <c r="K21" i="17"/>
  <c r="K22" i="17"/>
  <c r="K23" i="17"/>
  <c r="L2" i="1"/>
  <c r="C5" i="17" l="1"/>
  <c r="C3" i="17"/>
  <c r="D3" i="17"/>
  <c r="E3" i="17"/>
  <c r="F3" i="17"/>
  <c r="G3" i="17"/>
  <c r="H3" i="17"/>
  <c r="I3" i="17"/>
  <c r="J3" i="17"/>
  <c r="C4" i="17"/>
  <c r="D4" i="17"/>
  <c r="E4" i="17"/>
  <c r="F4" i="17"/>
  <c r="G4" i="17"/>
  <c r="H4" i="17"/>
  <c r="I4" i="17"/>
  <c r="J4" i="17"/>
  <c r="D5" i="17"/>
  <c r="E5" i="17"/>
  <c r="F5" i="17"/>
  <c r="G5" i="17"/>
  <c r="H5" i="17"/>
  <c r="I5" i="17"/>
  <c r="J5" i="17"/>
  <c r="J2" i="17"/>
  <c r="I2" i="17"/>
  <c r="H2" i="17"/>
  <c r="G2" i="17"/>
  <c r="B2" i="17"/>
  <c r="B5" i="17"/>
  <c r="B4" i="17"/>
  <c r="B3" i="17"/>
  <c r="C2" i="17"/>
  <c r="D2" i="17"/>
  <c r="F2" i="17"/>
  <c r="E2" i="17"/>
  <c r="M2" i="1"/>
  <c r="N2" i="1"/>
  <c r="O2" i="1"/>
  <c r="P2" i="1"/>
  <c r="K3" i="17" l="1"/>
  <c r="K4" i="17"/>
  <c r="K5" i="17"/>
  <c r="K2" i="17"/>
</calcChain>
</file>

<file path=xl/sharedStrings.xml><?xml version="1.0" encoding="utf-8"?>
<sst xmlns="http://schemas.openxmlformats.org/spreadsheetml/2006/main" count="1471" uniqueCount="718">
  <si>
    <t>Category</t>
  </si>
  <si>
    <t>Our expectations</t>
  </si>
  <si>
    <t xml:space="preserve">Ways to meet our expectations </t>
  </si>
  <si>
    <t>Current status</t>
  </si>
  <si>
    <t>Action owner</t>
  </si>
  <si>
    <t>Ways to meet our expectations</t>
  </si>
  <si>
    <t>Number</t>
  </si>
  <si>
    <t>Partially meeting our expectation</t>
  </si>
  <si>
    <t>Not meeting our expectation</t>
  </si>
  <si>
    <t>Not Applicable</t>
  </si>
  <si>
    <t>Fully meeting our expectation</t>
  </si>
  <si>
    <t>Action Owner</t>
  </si>
  <si>
    <t>1.1.1</t>
  </si>
  <si>
    <t>1.1.2</t>
  </si>
  <si>
    <t>1.1.3</t>
  </si>
  <si>
    <t>1.1.4</t>
  </si>
  <si>
    <t>1.2.3</t>
  </si>
  <si>
    <t>1.2.2</t>
  </si>
  <si>
    <t>1.3.1</t>
  </si>
  <si>
    <t>1.3.2</t>
  </si>
  <si>
    <t>1.3.3</t>
  </si>
  <si>
    <t>1.3.4</t>
  </si>
  <si>
    <t>1.4.1</t>
  </si>
  <si>
    <t>1.4.2</t>
  </si>
  <si>
    <t>1.4.3</t>
  </si>
  <si>
    <t>1.4.4</t>
  </si>
  <si>
    <t>1.5.1</t>
  </si>
  <si>
    <t>1.5.2</t>
  </si>
  <si>
    <t>1.5.3</t>
  </si>
  <si>
    <t>1.5.4</t>
  </si>
  <si>
    <t>2.1.1</t>
  </si>
  <si>
    <t>2.1.2</t>
  </si>
  <si>
    <t>2.1.3</t>
  </si>
  <si>
    <t>2.2.1</t>
  </si>
  <si>
    <t>2.2.2</t>
  </si>
  <si>
    <t>2.2.3</t>
  </si>
  <si>
    <t>2.2.4</t>
  </si>
  <si>
    <t>3.1.1</t>
  </si>
  <si>
    <t>3.1.2</t>
  </si>
  <si>
    <t>3.1.3</t>
  </si>
  <si>
    <t>3.1.4</t>
  </si>
  <si>
    <t>3.1.5</t>
  </si>
  <si>
    <t>3.1.6</t>
  </si>
  <si>
    <t>3.2.4</t>
  </si>
  <si>
    <t>3.2.1</t>
  </si>
  <si>
    <t>3.2.2</t>
  </si>
  <si>
    <t>3.2.3</t>
  </si>
  <si>
    <t>3.3.1</t>
  </si>
  <si>
    <t>3.3.2</t>
  </si>
  <si>
    <t>3.3.3</t>
  </si>
  <si>
    <t>3.4.1</t>
  </si>
  <si>
    <t>3.4.2</t>
  </si>
  <si>
    <t>3.4.3</t>
  </si>
  <si>
    <t>3.4.4</t>
  </si>
  <si>
    <t>Reference</t>
  </si>
  <si>
    <t>4.1.1</t>
  </si>
  <si>
    <t>4.1.2</t>
  </si>
  <si>
    <t>4.1.3</t>
  </si>
  <si>
    <t>4.2.1</t>
  </si>
  <si>
    <t>4.2.2</t>
  </si>
  <si>
    <t>4.2.3</t>
  </si>
  <si>
    <t>5.1.1</t>
  </si>
  <si>
    <t>5.1.2</t>
  </si>
  <si>
    <t>5.1.3</t>
  </si>
  <si>
    <t>5.1.4</t>
  </si>
  <si>
    <t>5.2.1</t>
  </si>
  <si>
    <t>5.2.2</t>
  </si>
  <si>
    <t>6.1.1</t>
  </si>
  <si>
    <t>6.1.2</t>
  </si>
  <si>
    <t>6.1.3</t>
  </si>
  <si>
    <t>6.2.1</t>
  </si>
  <si>
    <t>6.2.2</t>
  </si>
  <si>
    <t>6.2.3</t>
  </si>
  <si>
    <t>7.1.1</t>
  </si>
  <si>
    <t>7.1.2</t>
  </si>
  <si>
    <t>7.1.3</t>
  </si>
  <si>
    <t>7.1.4</t>
  </si>
  <si>
    <t>7.2.1</t>
  </si>
  <si>
    <t>7.2.2</t>
  </si>
  <si>
    <t>7.2.3</t>
  </si>
  <si>
    <t>7.2.4</t>
  </si>
  <si>
    <t>7.2.5</t>
  </si>
  <si>
    <t>7.2.6</t>
  </si>
  <si>
    <t>8.1.1</t>
  </si>
  <si>
    <t>8.1.2</t>
  </si>
  <si>
    <t>8.1.3</t>
  </si>
  <si>
    <t>8.1.4</t>
  </si>
  <si>
    <t>8.1.5</t>
  </si>
  <si>
    <t>8.2.1</t>
  </si>
  <si>
    <t>8.2.2</t>
  </si>
  <si>
    <t>8.2.3</t>
  </si>
  <si>
    <t>8.3.1</t>
  </si>
  <si>
    <t>8.3.2</t>
  </si>
  <si>
    <t>8.3.4</t>
  </si>
  <si>
    <t>8.3.3</t>
  </si>
  <si>
    <t>9.1.1</t>
  </si>
  <si>
    <t>9.1.2</t>
  </si>
  <si>
    <t>9.1.3</t>
  </si>
  <si>
    <t>9.1.4</t>
  </si>
  <si>
    <t>9.2.1</t>
  </si>
  <si>
    <t>9.2.2</t>
  </si>
  <si>
    <t>9.2.3</t>
  </si>
  <si>
    <t>9.2.4</t>
  </si>
  <si>
    <t>Blank</t>
  </si>
  <si>
    <t>Total</t>
  </si>
  <si>
    <t>Actions</t>
  </si>
  <si>
    <t>Action Status</t>
  </si>
  <si>
    <t>Not started</t>
  </si>
  <si>
    <t>In progress</t>
  </si>
  <si>
    <t>On track</t>
  </si>
  <si>
    <t>Overdue</t>
  </si>
  <si>
    <t>Completed</t>
  </si>
  <si>
    <t>Action rejected</t>
  </si>
  <si>
    <t>Reasons for Status</t>
  </si>
  <si>
    <t>Current Status</t>
  </si>
  <si>
    <t>Action(s)</t>
  </si>
  <si>
    <t>Due date
(DD/MM/YYYY)</t>
  </si>
  <si>
    <t>Due Date
(DD/MM/YYYY)</t>
  </si>
  <si>
    <t>Due date
(DD/MM/YYY)</t>
  </si>
  <si>
    <t>Completion date
(DD/MM/YYYY)</t>
  </si>
  <si>
    <t>1.4.5</t>
  </si>
  <si>
    <t>1.4.6</t>
  </si>
  <si>
    <t>3.4.5</t>
  </si>
  <si>
    <t>4.1.4</t>
  </si>
  <si>
    <t>4.1.5</t>
  </si>
  <si>
    <t>4.1.6</t>
  </si>
  <si>
    <t>5.2.3</t>
  </si>
  <si>
    <t>5.2.4</t>
  </si>
  <si>
    <t>6.1.4</t>
  </si>
  <si>
    <t>6.1.5</t>
  </si>
  <si>
    <t>7.1.5</t>
  </si>
  <si>
    <t>7.2.7</t>
  </si>
  <si>
    <t>8.2.4</t>
  </si>
  <si>
    <t>9.1.5</t>
  </si>
  <si>
    <t>9.1.6</t>
  </si>
  <si>
    <t>9.1.7</t>
  </si>
  <si>
    <t>AI Toolkit Tracker</t>
  </si>
  <si>
    <t>AI Tracker
Master Sheet</t>
  </si>
  <si>
    <t>There is a documented and embedded privacy management framework endorsed by senior management that supports the AI system’s development, use and oversight.</t>
  </si>
  <si>
    <t>1.1.5</t>
  </si>
  <si>
    <t>1.1.6</t>
  </si>
  <si>
    <t>1.1.7</t>
  </si>
  <si>
    <t>The purpose of the AI system and the most important criteria in the system specification and testing is considered and documented within a data protection impact assessment (DPIA).</t>
  </si>
  <si>
    <t>1.2.1</t>
  </si>
  <si>
    <t>1.2.4</t>
  </si>
  <si>
    <t>1.2.5</t>
  </si>
  <si>
    <t>1.2.6</t>
  </si>
  <si>
    <t>1.2.7</t>
  </si>
  <si>
    <t>1.2.8</t>
  </si>
  <si>
    <t>1.2.9</t>
  </si>
  <si>
    <t>There is a programme of risk-based audits in place to periodically assess AI systems compliance with data protection law and internal privacy policies.</t>
  </si>
  <si>
    <t>Change management processes are documented to ensure that new versions or change releases to AI systems are managed effectively by all parties.</t>
  </si>
  <si>
    <t>Information flows across the entire supply chain have been comprehensively mapped.</t>
  </si>
  <si>
    <t>The most appropriate article 6 lawful basis (and article 9 or 10 condition where required) are identified and justified for each information processing activity within the AI system.</t>
  </si>
  <si>
    <t>1.6.1</t>
  </si>
  <si>
    <t>1.6.2</t>
  </si>
  <si>
    <t>1.6.3</t>
  </si>
  <si>
    <t>1.6.4</t>
  </si>
  <si>
    <t>1.6.5</t>
  </si>
  <si>
    <t>1.6.6</t>
  </si>
  <si>
    <t>1.6.7</t>
  </si>
  <si>
    <t>1.6.8</t>
  </si>
  <si>
    <t>1.6.9</t>
  </si>
  <si>
    <t>A legitimate interests assessment (LIA) is undertaken where there is a reliance on legitimate interests as a lawful basis.</t>
  </si>
  <si>
    <t>1.7.1</t>
  </si>
  <si>
    <t>1.7.2</t>
  </si>
  <si>
    <t>1.7.3</t>
  </si>
  <si>
    <t>1.7.4</t>
  </si>
  <si>
    <t>1.8.1</t>
  </si>
  <si>
    <t>1.8.2</t>
  </si>
  <si>
    <t>Where consent is used as a lawful basis, consent mechanisms comply with article 7 requirements.</t>
  </si>
  <si>
    <t>1.8.3</t>
  </si>
  <si>
    <t>1.8.4</t>
  </si>
  <si>
    <t>1.8.5</t>
  </si>
  <si>
    <t>1.8.6</t>
  </si>
  <si>
    <t>1.8.7</t>
  </si>
  <si>
    <t>1.8.8</t>
  </si>
  <si>
    <t xml:space="preserve">There is a comprehensive and effective approach in place to ensure: </t>
  </si>
  <si>
    <t>1.9.1</t>
  </si>
  <si>
    <t>1.9.2</t>
  </si>
  <si>
    <t>1.9.3</t>
  </si>
  <si>
    <t>1.9.4</t>
  </si>
  <si>
    <t>1.9.5</t>
  </si>
  <si>
    <t>1.9.6</t>
  </si>
  <si>
    <t>1.9.7</t>
  </si>
  <si>
    <t>1.9.8</t>
  </si>
  <si>
    <t>1.9.9</t>
  </si>
  <si>
    <t>1.9.10</t>
  </si>
  <si>
    <t>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t>
  </si>
  <si>
    <t>1.10.1</t>
  </si>
  <si>
    <t>1.10.2</t>
  </si>
  <si>
    <t>1.10.3</t>
  </si>
  <si>
    <t>1.10.4</t>
  </si>
  <si>
    <t>1.10.5</t>
  </si>
  <si>
    <t>1.10.6</t>
  </si>
  <si>
    <t>1.10.7</t>
  </si>
  <si>
    <t>There is a policy or process for dealing with people’s rights requests in the information processing pipeline.</t>
  </si>
  <si>
    <t>1.11.1</t>
  </si>
  <si>
    <t>1.11.2</t>
  </si>
  <si>
    <t>1.11.3</t>
  </si>
  <si>
    <t>1.11.4</t>
  </si>
  <si>
    <t>1.11.5</t>
  </si>
  <si>
    <t>1.11.6</t>
  </si>
  <si>
    <t>1.11.7</t>
  </si>
  <si>
    <t xml:space="preserve">	Ensure the overall governance and privacy management framework supports the compliant use of AI systems.</t>
  </si>
  <si>
    <t xml:space="preserve">	Include appropriate technical and organisational measures into the framework that are designed to implement the data protection principles in an effective manner.</t>
  </si>
  <si>
    <t xml:space="preserve">	Evidence that senior management have seen and signed off the risks associated with using AI. </t>
  </si>
  <si>
    <t xml:space="preserve">	Appoint a DPO, or a nominated data protection lead, with designated responsibility for overseeing AI systems.</t>
  </si>
  <si>
    <t xml:space="preserve">	Assign technical and operational roles and responsibilities to ensure the effective management and security of AI systems and personal information they hold.</t>
  </si>
  <si>
    <t xml:space="preserve">	Document in policy the privacy measures in place for information processing and for ongoing training, testing or evaluation of an AI system or service. </t>
  </si>
  <si>
    <t xml:space="preserve">	Support policies with operational procedures, guidance or manuals to direct operational staff on using AI systems and applying data protection law.</t>
  </si>
  <si>
    <t xml:space="preserve">	Document the DPIA policy or process, with supporting templates and guidance to help staff complete an effective DPIA that meets the UK GDPR requirements (article 35).</t>
  </si>
  <si>
    <t xml:space="preserve">	Consult internal stakeholders, technical specialists within AI product teams and the public, as part of the DPIA assessment, as appropriate.</t>
  </si>
  <si>
    <t xml:space="preserve">	Share completed DPIAs with senior management and get sign off on the outcome of the assessment.</t>
  </si>
  <si>
    <t xml:space="preserve">	Act on the outputs of the DPIA to effectively mitigate or manage any risks it identified.</t>
  </si>
  <si>
    <t xml:space="preserve">	Review DPIAs, particularly when there is a change to processing, to ensure they remain accurate and up-to-date</t>
  </si>
  <si>
    <t xml:space="preserve">	Implement an effective risk management strategy to help to formally document the risks of using AI systems. Ensure they are tracked and managed at a corporate level through an appropriate risk register.</t>
  </si>
  <si>
    <t xml:space="preserve">	Mitigate privacy risks effectively and in a timely manner through ongoing AI system development and enhancements.</t>
  </si>
  <si>
    <t xml:space="preserve">	Ensure there is proactive engagement between all parties as part of the procurement process to appropriately assess the risk of the AI system.</t>
  </si>
  <si>
    <t xml:space="preserve">	Employ an external auditor to provide independent assurance (or certification) on your compliance with data protection law and information security.</t>
  </si>
  <si>
    <t xml:space="preserve">	Maintain a central audit plan.</t>
  </si>
  <si>
    <t xml:space="preserve">	Introduce a programme of internal audits to periodically assess AI systems compliance with data protection law.</t>
  </si>
  <si>
    <t xml:space="preserve">	Produce audit reports to document the findings from audits and share with senior management.</t>
  </si>
  <si>
    <t xml:space="preserve">	Implement measures to control the release of any changes or new versions of your system, software reconfiguration, or security patch applications.</t>
  </si>
  <si>
    <t xml:space="preserve">	Design and document an agreed communication plan so that all parties understand the impacts of the change(s) and are able to reassess any potential privacy implications.</t>
  </si>
  <si>
    <t xml:space="preserve">	Log all changes made, patches applied or new versions released (when and who to) and ensure historical information on these changes is easy to locate, if required.</t>
  </si>
  <si>
    <t xml:space="preserve">	Investigate when overly-frequent updates or releases are happening, as this could suggest a lack of internal checks or sign-off before each one.</t>
  </si>
  <si>
    <t xml:space="preserve">	Review contracts and contract service level agreements (SLAs), following any significant changes.</t>
  </si>
  <si>
    <t xml:space="preserve">	Plan version releases or changes in advance (including software reconfiguration, or security patch applications) to allow time to educate and train the deployer or client on what they mean in practice.</t>
  </si>
  <si>
    <t xml:space="preserve">	Implement a process to ensure all processing activities are documented accurately and effectively.</t>
  </si>
  <si>
    <t xml:space="preserve">	Conduct information audits (or information mapping exercises) to find out how information moves across the supply chain and where it originates from.</t>
  </si>
  <si>
    <t xml:space="preserve">	Maintain an internal record of all processing activities (ROPA).</t>
  </si>
  <si>
    <t xml:space="preserve">	Highlight information flow processes within the privacy management framework and encourage maintaining an updated version of this document. </t>
  </si>
  <si>
    <t xml:space="preserve">	Review your processing activities to determine the most appropriate lawful basis (or bases) for each activity.</t>
  </si>
  <si>
    <t xml:space="preserve">	Document each lawful basis and the justification as part of a DPIA, before processing. Assess whether the processing is a targeted and proportionate way of achieving a specific purpose and whether you could achieve the purpose by some other less intrusive means, or by processing less information.</t>
  </si>
  <si>
    <t xml:space="preserve">	Determine an appropriate lawful basis, if you use personal information to train or develop any aspect of the AI before deployment. Follow the principles of data minimisation for these activities and do not repurpose this information for another use.</t>
  </si>
  <si>
    <t xml:space="preserve">	Identify and document an additional article 9 or 10 condition, if processing special category or criminal offence information.</t>
  </si>
  <si>
    <t xml:space="preserve">	Assess whether any special category information is accidentally created or collected. If so, delete it.</t>
  </si>
  <si>
    <t xml:space="preserve">	Cease processing and delete any information if you are unable to identify an article 6 lawful basis and article 9 condition.</t>
  </si>
  <si>
    <t xml:space="preserve">	Document the lawful basis you are relying on for processing children's information. Apply additional safeguards and security measures before processing.</t>
  </si>
  <si>
    <t>If you rely on the outputs of an AI system to support marketing activities, ensure that you:
- 	appropriately obtain the personal information (in line with your privacy notice); and 
- 	use an appropriate lawful basis to process the personal information.</t>
  </si>
  <si>
    <t xml:space="preserve">	Review documented lawful bases to check that the relationship, the processing and the purposes have not changed.</t>
  </si>
  <si>
    <t>Ensure the LIA considers the following:
- 	Not using people’s information in ways they would find intrusive or which could cause them harm, unless there is a very good reason.
- 	What extra steps to take when processing children’s information to make sure their interests are protected.
- 	What safeguards to introduce to reduce the impact where possible.
- 	Whether you can offer an opt out.
- 	Whether a DPIA is required.</t>
  </si>
  <si>
    <t xml:space="preserve">	Consult with key technical staff such as system developers when completing the LIA.</t>
  </si>
  <si>
    <t xml:space="preserve">	Complete the LIA before starting the processing and document the decision and the assessment.</t>
  </si>
  <si>
    <t xml:space="preserve">	Periodically assess the model usage to ensure the purpose remains the same and necessity and legitimate interests are still valid.</t>
  </si>
  <si>
    <t xml:space="preserve">	Inform people about processing in the AI system before asking them to give consent (or consent may not be valid).</t>
  </si>
  <si>
    <t xml:space="preserve">	Ensure consent mechanisms are specific, granular, and separate from other terms and conditions or acceptances.</t>
  </si>
  <si>
    <t xml:space="preserve">	Provide clear, prominent, positive opt-ins that are freely given and not a pre-condition of signing up to a service or pre-ticked boxes.</t>
  </si>
  <si>
    <t xml:space="preserve">	Ensure you actively provide information to people when you seek consent about how they can withdraw that consent.</t>
  </si>
  <si>
    <t xml:space="preserve">	Keep records or a log of when and how you obtained consent.</t>
  </si>
  <si>
    <t xml:space="preserve">	Review consent regularly to check that the relationship, the processing, and the purposes have not changed.</t>
  </si>
  <si>
    <t xml:space="preserve">	Implement processes to refresh consent at appropriate intervals.</t>
  </si>
  <si>
    <t xml:space="preserve">	Implement dynamic consent mechanisms that allow people to control and revise their consent preferences over time. </t>
  </si>
  <si>
    <t xml:space="preserve">	Check the purposes and lawful basis when information was collected and ensure they have not changed when developing the AI system.</t>
  </si>
  <si>
    <t>Undertake due diligence when sourcing information indirectly to train your AI system to check:
- 	under which lawful basis the information was originally collected;
- 	what privacy information was provided to support its repurpose; and 
- 	there is not a change in lawful basis when using the information to train the system.</t>
  </si>
  <si>
    <t xml:space="preserve">	Ensure due diligence checks include the entire information supply chain.</t>
  </si>
  <si>
    <t xml:space="preserve">	Check that if the information was originally collected under consent, the consent statement was clear and granular enough to permit you to use it to train the AI system (and that people are aware that their information will be used in this way).</t>
  </si>
  <si>
    <t xml:space="preserve">	Conduct a fairness and lawfulness assessment as part of the DPIA.</t>
  </si>
  <si>
    <t xml:space="preserve">	Establish comprehensive audit trails to log and monitor access to datasets. This includes tracking who accessed the information, when, and for what purpose.</t>
  </si>
  <si>
    <t xml:space="preserve">	Use role-based access control (RBAC) mechanisms to assign permissions based on staff roles and responsibilities. </t>
  </si>
  <si>
    <t xml:space="preserve">	Ensure only authorised staff or systems have access to the specific datasets they need. This reduces the opportunity for repurposing the information. </t>
  </si>
  <si>
    <t xml:space="preserve">	Employ encryption techniques to protect information both in transit and at rest. This ensures that even if unauthorised access occurs, the information remains unintelligible without the appropriate decryption keys.</t>
  </si>
  <si>
    <t xml:space="preserve">	Apply anonymisation and pseudonymisation techniques to remove personal information in the datasets.</t>
  </si>
  <si>
    <t xml:space="preserve">	Assess whether the processing is solely automated.</t>
  </si>
  <si>
    <t xml:space="preserve">	Analyse the impact of decision making on people and detail all potential legal or similar effects.</t>
  </si>
  <si>
    <t xml:space="preserve">	Asses the likelihood that you will accidentally create special category information and use it to make a decision.</t>
  </si>
  <si>
    <t xml:space="preserve">	Ensure that any AI models you use do not unintentionally infer special category or criminal conviction information and use those inferences to make decisions about people. </t>
  </si>
  <si>
    <t xml:space="preserve">	Delete any special category or criminal conviction information created as a result of automated decision making, if there is no appropriate article 6 lawful basis or article 9 condition. </t>
  </si>
  <si>
    <t xml:space="preserve">	Ensure people have provided their explicit consent or assess whether the processing is necessary for substantial public interest reasons.</t>
  </si>
  <si>
    <t xml:space="preserve">	Apply additional safeguards to enhance the security of the information if you are using special category information (such as biometric data). </t>
  </si>
  <si>
    <t xml:space="preserve">	Publish guidance for people so they know how to make a request. </t>
  </si>
  <si>
    <t xml:space="preserve">	Establish a well-organised model management system and deployment pipeline to make it easier and cheaper to accommodate requests.</t>
  </si>
  <si>
    <t xml:space="preserve">	Consider data indexing or tracing and making systems searchable as part of the system design to effectively respond to requests within statutory timeframes.</t>
  </si>
  <si>
    <t xml:space="preserve">	Monitor the time taken to respond to requests in order to identify systems which are potentially more complex.</t>
  </si>
  <si>
    <t xml:space="preserve">	Ensure AI systems have the technical capability to action any requests by people asking you to stop processing their personal information.</t>
  </si>
  <si>
    <t xml:space="preserve">	Ensure AI systems have the technical capability to action any requests by people asking you to erase their personal information from the system permanently.</t>
  </si>
  <si>
    <t xml:space="preserve">	Regularly and proactively evaluate the possibility of personal information being inferred from models in light of the state-of-the-art technology. This minimises the risk of accidental disclosure.</t>
  </si>
  <si>
    <t>Governance and accountability</t>
  </si>
  <si>
    <r>
      <t>Appropriate and timely privacy information is provided to people to ensure they are</t>
    </r>
    <r>
      <rPr>
        <sz val="11"/>
        <color theme="1"/>
        <rFont val="Calibri"/>
        <family val="2"/>
        <scheme val="minor"/>
      </rPr>
      <t xml:space="preserve"> </t>
    </r>
    <r>
      <rPr>
        <sz val="12"/>
        <color rgb="FF000000"/>
        <rFont val="Verdana"/>
        <family val="2"/>
      </rPr>
      <t>sufficiently informed how their personal information is processed by AI systems.</t>
    </r>
    <r>
      <rPr>
        <b/>
        <sz val="12"/>
        <color rgb="FF000000"/>
        <rFont val="Verdana"/>
        <family val="2"/>
      </rPr>
      <t xml:space="preserve"> </t>
    </r>
  </si>
  <si>
    <t>2.1.4</t>
  </si>
  <si>
    <t>2.1.5</t>
  </si>
  <si>
    <t>2.1.6</t>
  </si>
  <si>
    <t>2.1.7</t>
  </si>
  <si>
    <t>2.1.8</t>
  </si>
  <si>
    <t>2.1.9</t>
  </si>
  <si>
    <t>2.1.10</t>
  </si>
  <si>
    <t>2.1.11</t>
  </si>
  <si>
    <t>2.1.12</t>
  </si>
  <si>
    <t>2.1.13</t>
  </si>
  <si>
    <t>2.1.14</t>
  </si>
  <si>
    <t>2.1.15</t>
  </si>
  <si>
    <t>Where personal information is obtained from or processed by other sources, all necessary parties can demonstrate compliance with the transparency requirements set out under UK GDPR articles 13 and 14 (unless a relevant exemption applies). 
Due diligence checks are completed by all parties to provide assurance that at each stage of the supply chain, people have been informed how their information will be used and that it will be passed throughout the chain.</t>
  </si>
  <si>
    <t xml:space="preserve">	Provide information about AI systems that is clear and meaningful, explains the processing in everyday language, and does not use overly complex explanations of the AI or confusing and technical terminology, jargon or legalistic language.</t>
  </si>
  <si>
    <t xml:space="preserve">	Avoid hiding information within lengthy terms and conditions.</t>
  </si>
  <si>
    <t xml:space="preserve">	Be proactive when making people aware of the information and provide an easy way to access it. </t>
  </si>
  <si>
    <t xml:space="preserve">	Use a combination of appropriate techniques, such as a layered approach, dashboards, just-in-time notices, icons and mobile and smart device functionalities.</t>
  </si>
  <si>
    <t xml:space="preserve">	Assess whether privacy information is easy to understand (eg by assessing how well people understand processing, or conducting user testing to gain feedback on the content). </t>
  </si>
  <si>
    <t xml:space="preserve">	Provide evidence that the underlying processing is within the reasonable expectations of people and does not have an unjustified adverse effect on them.</t>
  </si>
  <si>
    <t xml:space="preserve">If decisions are made by AI without human intervention, provide extra details on: 
- 	the logic of decision making involved; 
- 	the significance of the processing; and 
- 	the envisaged consequences of it. </t>
  </si>
  <si>
    <t xml:space="preserve">	Inform people within one month when AI creates new information about them (which you intend to keep and use).</t>
  </si>
  <si>
    <t xml:space="preserve">	Use explainable AI techniques to understand and interpret the decision-making processes of machine learning models. This enhances transparency and helps identify which features contribute significantly to the model's predictions.</t>
  </si>
  <si>
    <t xml:space="preserve">	Include details to enable people to challenge the outcome if they think it is flawed (eg if some of the input information was incorrect or irrelevant, or additional information wasn't taken into account that the person thinks is relevant).</t>
  </si>
  <si>
    <t xml:space="preserve">	Take steps to explain any trade-offs to people or any human tasked with reviewing AI output.</t>
  </si>
  <si>
    <t xml:space="preserve">	Provide privacy information if you collect special category information in order to monitor and prevent discrimination or unfair bias. Include the processing purpose and lawful basis and condition in the privacy information.</t>
  </si>
  <si>
    <t xml:space="preserve">	Regularly review existing AI privacy information and, where necessary, update it appropriately.</t>
  </si>
  <si>
    <t xml:space="preserve">	Update privacy information and communicate the changes to people before starting any new processing, particularly if there are plans to use personal information for a new purpose within AI processing.</t>
  </si>
  <si>
    <t xml:space="preserve">	Train staff so they understand what privacy information to provide to people and how best to do so.</t>
  </si>
  <si>
    <t>2.2.5</t>
  </si>
  <si>
    <t>2.2.6</t>
  </si>
  <si>
    <t xml:space="preserve">	Inform people if the purpose for using their personal information is different to what it was originally obtained for.</t>
  </si>
  <si>
    <t xml:space="preserve">	Include meaningful information about the logic involved, as well as the significance and the envisaged consequences of the processing</t>
  </si>
  <si>
    <t xml:space="preserve">	Provide privacy information within a reasonable period of obtaining the information, and no later than one month.</t>
  </si>
  <si>
    <t xml:space="preserve">	Check and confirm what privacy information is provided across the supply chain and that it informs people about their information being shared with others. </t>
  </si>
  <si>
    <t xml:space="preserve">	Be very clear with people about any unexpected or intrusive uses of their personal information, such as combining information about them from a number of different sources.</t>
  </si>
  <si>
    <t xml:space="preserve">	Carry out a DPIA to determine whether providing privacy information would involve a disproportionate effort when balanced against people's rights and freedoms.
</t>
  </si>
  <si>
    <t>Transparency</t>
  </si>
  <si>
    <t>Carry out a DPIA to determine whether providing privacy information would involve a disproportionate effort when balanced against people's rights and freedoms.</t>
  </si>
  <si>
    <t>There has been full consideration of the controller, processor or joint controller relationship throughout the supply chain in the use of AI systems. The decision reached on the controller and processor relationship across all proposed processing activities is documented.</t>
  </si>
  <si>
    <t>3.1.7</t>
  </si>
  <si>
    <t xml:space="preserve">Before procuring AI systems, datasets or coding, there has been appropriate due diligence undertaken on accuracy, bias and the trade-offs that have been considered in the design. </t>
  </si>
  <si>
    <t>3.2.5</t>
  </si>
  <si>
    <t>3.2.6</t>
  </si>
  <si>
    <t>3.2.7</t>
  </si>
  <si>
    <t>3.2.8</t>
  </si>
  <si>
    <t>3.2.9</t>
  </si>
  <si>
    <t>3.2.10</t>
  </si>
  <si>
    <t>3.2.11</t>
  </si>
  <si>
    <t>3.2.12</t>
  </si>
  <si>
    <t>3.2.13</t>
  </si>
  <si>
    <t>There are written contracts in place with third parties that clearly identify the controller and processor roles and responsibilities of each party, and include details of information processing.</t>
  </si>
  <si>
    <t>3.3.4</t>
  </si>
  <si>
    <t>3.3.5</t>
  </si>
  <si>
    <t>3.3.6</t>
  </si>
  <si>
    <t>3.3.7</t>
  </si>
  <si>
    <t>3.3.8</t>
  </si>
  <si>
    <t>3.3.9</t>
  </si>
  <si>
    <t>3.3.10</t>
  </si>
  <si>
    <t>There are in-life contract monitoring or one-off arrangement reviews to ensure partners abide by agreements.</t>
  </si>
  <si>
    <t xml:space="preserve">	Identify the distinct sets of processing operations and their purposes in order to understand the relationship.</t>
  </si>
  <si>
    <t xml:space="preserve">	Consider the whole supply chain within the assessment.</t>
  </si>
  <si>
    <t xml:space="preserve">	Evidence the consideration of the relationship between all parties (eg in emails, meeting minutes, model design or specification documents).</t>
  </si>
  <si>
    <t xml:space="preserve">	Include a requirement within DPIA templates to assess the relationship.</t>
  </si>
  <si>
    <t xml:space="preserve">	Ensure considerations and conclusions are in line with ICO and sectoral or EU guidance on the role of controllers and processors.</t>
  </si>
  <si>
    <t xml:space="preserve">	Formally document and agree the relationship within contracts or agreements.</t>
  </si>
  <si>
    <t xml:space="preserve">	Communicate the relationship in privacy information.</t>
  </si>
  <si>
    <t xml:space="preserve">	Decide the acceptable level of accuracy before procurement and complete due diligence to understand and confirm this.</t>
  </si>
  <si>
    <t xml:space="preserve">	Seek guarantees from the provider of the system or dataset on the source of the information, coding or models used to build the AI, to help you determine its accuracy.</t>
  </si>
  <si>
    <t xml:space="preserve">	Review the use of the AI system or information against existing systems, products or services to ensure that it does not impact on the accuracy of outputs in deployment.</t>
  </si>
  <si>
    <t xml:space="preserve">	Include accuracy-based key performance indicators (KPIs) or SLAs in written contracts with third-party suppliers.</t>
  </si>
  <si>
    <t xml:space="preserve">	Complete due diligence to understand the level of bias and discrimination that can be expected from the AI system and do not procure the services or datasets if bias or discrimination cannot be mitigated.</t>
  </si>
  <si>
    <t xml:space="preserve">	Choose AI models that offer transparency and explainability. This allows all parties to understand how the model makes decisions, making it easier to identify and address potential biases.</t>
  </si>
  <si>
    <t xml:space="preserve">	Conduct an independent evaluation of any trade-offs as part of the due diligence process.</t>
  </si>
  <si>
    <t xml:space="preserve">	Determine what would be the reasonable timeline to re-evaluate the accuracy of the system and ask the third party to re-train the AI models if required (ie AI systems may need updating with new information to maintain their accuracy especially when the trends in information are changing).</t>
  </si>
  <si>
    <t xml:space="preserve">	Engage independent third-party organisations or experts to conduct audits on your AI system. </t>
  </si>
  <si>
    <t xml:space="preserve">	Request comprehensive documentation from the model developer, including information on the training process, feature selection, hyperparameter tuning, and any constraints imposed on the model</t>
  </si>
  <si>
    <t xml:space="preserve">	Obtain evidence of fairness assessments conducted during the model development. This may include fairness metrics, demographic parity analysis, and other techniques used to evaluate and address biases.</t>
  </si>
  <si>
    <t xml:space="preserve">	Evaluate reports or documentation on model explainability. Understand how the model's decisions can be interpreted and how the system addresses the trade-off between complexity and interpretability. You should receive clear explanations about  complex or black box models from the provider.</t>
  </si>
  <si>
    <t xml:space="preserve">	Ask for evidence of user testing and feedback to understand how different user groups experienced the system, and whether trade-offs had a disparate impact on certain user categories. </t>
  </si>
  <si>
    <t xml:space="preserve">	Ensure written contracts clearly identify the controller(s) and processor(s) relationships and their specific responsibilities, including who decides the purposes and means of the processing in practice.</t>
  </si>
  <si>
    <t xml:space="preserve">	Include clear, specific, and detailed written instructions within contracts that state that the processor must only act on the controller's documented instructions, unless required by law to act without them.</t>
  </si>
  <si>
    <t xml:space="preserve">	Obtain senior management approval and ensure contracts are signed and dated by both parties.</t>
  </si>
  <si>
    <t xml:space="preserve">	Ensure there is written authorisation and a contract in place with all sub-processors.</t>
  </si>
  <si>
    <t>Draft contracts to include comprehensive details of the processing:
- 	the subject matter of the processing;
- 	the duration of the processing;
- 	the nature and purpose of the processing;
- 	the type of personal information involved;
- 	the categories of people;
- 	the controller’s obligations and rights;
- 	the decision-making boundaries of each party; and
- 	the agreed technical and organisational controls and settings for the AI system.</t>
  </si>
  <si>
    <t>Include terms or clauses stating that:
- 	the processor must only act on the controller’s documented instructions, unless required by law to act without them;
- 	the processor must ensure that people processing the information are subject to a duty of confidence;
- 	the processor must only engage a sub-processor with the controller’s prior authorisation and under a written contract; and
- 	the processor must take appropriate measures to help the controller respond to requests from people to exercise their rights.</t>
  </si>
  <si>
    <t>Include the technical and organisational security measures the processor will adopt, including: 
- 	encryption; 
- 	minimisation or pseudonymisation; 
- 	resilience of processing systems; and 
- 	backing up personal information in order to be able to reinstate the system.</t>
  </si>
  <si>
    <t xml:space="preserve">	Include clauses to instruct processors to delete or return all personal information at the end of the contract, unless the law requires its storage.</t>
  </si>
  <si>
    <r>
      <rPr>
        <sz val="7"/>
        <color theme="1"/>
        <rFont val="Times New Roman"/>
        <family val="1"/>
      </rPr>
      <t> </t>
    </r>
    <r>
      <rPr>
        <sz val="12"/>
        <color theme="1"/>
        <rFont val="Verdana"/>
        <family val="2"/>
      </rPr>
      <t>Include clauses to ensure that the processor assists in meeting UK GDPR obligations for the security of processing, the notification of personal data breaches and DPIAs.</t>
    </r>
  </si>
  <si>
    <t xml:space="preserve">	Have contracts that are timebound and reviewed periodically, and conduct routine in-life compliance checks to ensure they remain up-to-date.</t>
  </si>
  <si>
    <t xml:space="preserve">	Document a process for managing the ongoing relationship between all parties.</t>
  </si>
  <si>
    <t xml:space="preserve">	Review the practical day-to-day management of the AI system to provide assurance that the agreed roles and responsibilities are fulfilled and there are no discrepancies or role creep.</t>
  </si>
  <si>
    <t xml:space="preserve">	If role or responsibility creep has occurred, undertake an assessment of existing agreements and implement changes to contracts, as appropriate.</t>
  </si>
  <si>
    <t xml:space="preserve">	Include clauses within contracts to allow audits or checks to confirm all parties are complying with all contract terms and conditions.</t>
  </si>
  <si>
    <t>There is a review of the relevance of personal information at each stage of system development and training before go live, including detailed justification for the retention of the information and confirmation that irrelevant information has been removed or deleted.</t>
  </si>
  <si>
    <t>4.2.4</t>
  </si>
  <si>
    <t>4.2.5</t>
  </si>
  <si>
    <t>4.2.6</t>
  </si>
  <si>
    <t>4.2.7</t>
  </si>
  <si>
    <t>4.2.8</t>
  </si>
  <si>
    <t>4.2.9</t>
  </si>
  <si>
    <t>4.2.10</t>
  </si>
  <si>
    <t>4.2.11</t>
  </si>
  <si>
    <t>4.2.12</t>
  </si>
  <si>
    <t>There is a documented retention policy and schedule in place and evidence that the schedule is adhered to (ie personal information is deleted in line with the schedule, or retention outside the schedule is justified and approved).</t>
  </si>
  <si>
    <t>4.3.1</t>
  </si>
  <si>
    <t>4.3.2</t>
  </si>
  <si>
    <t>4.3.3</t>
  </si>
  <si>
    <t>4.3.4</t>
  </si>
  <si>
    <t>4.3.5</t>
  </si>
  <si>
    <t>4.3.6</t>
  </si>
  <si>
    <t>4.3.7</t>
  </si>
  <si>
    <t>4.3.8</t>
  </si>
  <si>
    <t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t>
  </si>
  <si>
    <t>Consider applying privacy-preserving techniques, such as differential privacy, homomorphic encryption, or federated learning, where resource allows. These techniques allow the AI model to be trained on decentralised information sources without exposing raw, sensitive information.</t>
  </si>
  <si>
    <t>Ensure the training data can be modified to reduce the extent it can be traced back to specific people.</t>
  </si>
  <si>
    <t>Include specific review phases in development plans to check information is minimised and not retained when no longer needed.</t>
  </si>
  <si>
    <r>
      <rPr>
        <sz val="7"/>
        <color theme="1"/>
        <rFont val="Times New Roman"/>
        <family val="1"/>
      </rPr>
      <t xml:space="preserve"> </t>
    </r>
    <r>
      <rPr>
        <sz val="12"/>
        <color theme="1"/>
        <rFont val="Verdana"/>
        <family val="2"/>
      </rPr>
      <t>Include a justification in the DPIA for retaining information, where applicable.</t>
    </r>
  </si>
  <si>
    <t>Confirm that inadequate and irrelevant information is removed or deleted during the system development phase.</t>
  </si>
  <si>
    <r>
      <rPr>
        <sz val="7"/>
        <color theme="1"/>
        <rFont val="Times New Roman"/>
        <family val="1"/>
      </rPr>
      <t xml:space="preserve"> </t>
    </r>
    <r>
      <rPr>
        <sz val="12"/>
        <color theme="1"/>
        <rFont val="Verdana"/>
        <family val="2"/>
      </rPr>
      <t>Consider document 'cropping' or redaction for both collection and sharing purposes.</t>
    </r>
  </si>
  <si>
    <t>Map out all the processes in the different phases of your AI system that personal information is used in.</t>
  </si>
  <si>
    <t>Ensure the mapping, and then subsequent assessment for the potential minimisation of information, includes information used in the production of the system. Then retrain the system  as part of ongoing research.</t>
  </si>
  <si>
    <t>Index the personal information used in each phase of the AI system lifecycle.</t>
  </si>
  <si>
    <t>Implement automated data tracing to track the information processed across the whole system.</t>
  </si>
  <si>
    <t>Have measures to detect any duplicated information present in different phases (from production to research) and delete where necessary.</t>
  </si>
  <si>
    <t>Implement audit trails that log and track the usage of information throughout the AI system. This includes recording access, modifications, and processing activities. Regularly review and analyse these logs to identify any unnecessary processing.</t>
  </si>
  <si>
    <t>Implement data masking or anonymisation techniques to replace or obscure personally identifiable information and other sensitive information. This ensures that only necessary information is visible to the AI system while preserving privacy.</t>
  </si>
  <si>
    <t>Integrate automated information validation checks to verify the integrity and quality of incoming information. This helps identify and filter out irrelevant or erroneous information, ensuring that only accurate and relevant information is processed.</t>
  </si>
  <si>
    <t>Deploy continuous monitoring tools that assess the AI system's compliance with information use policies. These tools can trigger alerts or notifications when deviations from established processing norms are detected.</t>
  </si>
  <si>
    <t>Standardise the checks required in a checklist or test plan which includes:
- 	a check of the current features within the system;
- 	a review of retention of information; and 
- 	potential further minimisation of information used.</t>
  </si>
  <si>
    <t>Assess whether: 
- 	all the information is needed (eg would the whole address or just the postcode produce the same result); and 
- 	the same volume of information is required (or whether the same results can be achieved with less volume).</t>
  </si>
  <si>
    <r>
      <rPr>
        <sz val="7"/>
        <color theme="1"/>
        <rFont val="Times New Roman"/>
        <family val="1"/>
      </rPr>
      <t xml:space="preserve"> </t>
    </r>
    <r>
      <rPr>
        <sz val="12"/>
        <color theme="1"/>
        <rFont val="Verdana"/>
        <family val="2"/>
      </rPr>
      <t>Apply classification to personal information based on its sensitivity and set the corresponding retention periods for each category.</t>
    </r>
  </si>
  <si>
    <t xml:space="preserve">Document the retention schedule based on business need,  statutory requirements and other principles. </t>
  </si>
  <si>
    <r>
      <rPr>
        <sz val="7"/>
        <color theme="1"/>
        <rFont val="Times New Roman"/>
        <family val="1"/>
      </rPr>
      <t xml:space="preserve"> </t>
    </r>
    <r>
      <rPr>
        <sz val="12"/>
        <color theme="1"/>
        <rFont val="Verdana"/>
        <family val="2"/>
      </rPr>
      <t>Provide sufficient information in the schedule to allow you to identify all records and put disposal decisions in to effect.</t>
    </r>
  </si>
  <si>
    <t>Standardise and document planned weeding activities and ensure they occur on an ongoing or regular basis (eg a process of rolling deletion of information).</t>
  </si>
  <si>
    <t>Delete or destroy all personal information held within AI systems in line with the retention schedule. If it is not possible to permanently delete the information (due to system functionality restrictions), store it securely 'out of reach' and lock down access, or anonymise it.</t>
  </si>
  <si>
    <t>Remove or erase training data that is no longer required (eg because it is out of date and no longer predictively useful).</t>
  </si>
  <si>
    <t xml:space="preserve">Document the justification for any decision to keep personal information outside the retention period. </t>
  </si>
  <si>
    <r>
      <rPr>
        <sz val="7"/>
        <color theme="1"/>
        <rFont val="Times New Roman"/>
        <family val="1"/>
      </rPr>
      <t xml:space="preserve"> </t>
    </r>
    <r>
      <rPr>
        <sz val="12"/>
        <color theme="1"/>
        <rFont val="Verdana"/>
        <family val="2"/>
      </rPr>
      <t>Consider reproducibility (ie being able to reproduce the results at a later time, but being unable to do so as the original information has been deleted).</t>
    </r>
  </si>
  <si>
    <t>Data minimisation</t>
  </si>
  <si>
    <t>There has been a thorough assessment of security risks to or in the AI system before its implementation to reduce the likelihood of an attack or breach.</t>
  </si>
  <si>
    <t>5.1.5</t>
  </si>
  <si>
    <t>5.1.6</t>
  </si>
  <si>
    <t>5.1.7</t>
  </si>
  <si>
    <t>5.1.8</t>
  </si>
  <si>
    <t>5.1.9</t>
  </si>
  <si>
    <t>5.1.10</t>
  </si>
  <si>
    <t>5.1.11</t>
  </si>
  <si>
    <t>5.1.12</t>
  </si>
  <si>
    <t>Security measures are in place to prevent privacy attacks on AI models through model inversion, membership inference or adversarial examples.</t>
  </si>
  <si>
    <t>5.2.5</t>
  </si>
  <si>
    <t>5.2.6</t>
  </si>
  <si>
    <t>5.2.7</t>
  </si>
  <si>
    <t>5.2.8</t>
  </si>
  <si>
    <t>5.2.9</t>
  </si>
  <si>
    <t>5.2.10</t>
  </si>
  <si>
    <t>5.2.11</t>
  </si>
  <si>
    <t>There is ongoing monitoring of the AI system for vulnerabilities and regular testing, assessment and evaluation of information security measures (eg through techniques such as penetration testing). Security fixes are applied where appropriate.</t>
  </si>
  <si>
    <t>5.3.1</t>
  </si>
  <si>
    <t>5.3.2</t>
  </si>
  <si>
    <t>5.3.3</t>
  </si>
  <si>
    <t>5.3.4</t>
  </si>
  <si>
    <t>5.3.5</t>
  </si>
  <si>
    <t>5.3.6</t>
  </si>
  <si>
    <t>5.3.7</t>
  </si>
  <si>
    <t>5.3.8</t>
  </si>
  <si>
    <t>5.3.9</t>
  </si>
  <si>
    <t>The AI development environment is separated from the rest of the IT network and infrastructure. There is evidence that the separation is adhered to.</t>
  </si>
  <si>
    <t>5.4.1</t>
  </si>
  <si>
    <t>5.4.2</t>
  </si>
  <si>
    <t>5.4.3</t>
  </si>
  <si>
    <t>5.4.4</t>
  </si>
  <si>
    <t>5.4.5</t>
  </si>
  <si>
    <t>5.4.6</t>
  </si>
  <si>
    <t>There is active monitoring of network activity to detect suspicious requests and take action as a result.</t>
  </si>
  <si>
    <t>5.5.1</t>
  </si>
  <si>
    <t>5.5.2</t>
  </si>
  <si>
    <t>5.5.3</t>
  </si>
  <si>
    <t>5.5.4</t>
  </si>
  <si>
    <t>5.5.5</t>
  </si>
  <si>
    <t>5.5.6</t>
  </si>
  <si>
    <t>5.5.7</t>
  </si>
  <si>
    <t>5.5.8</t>
  </si>
  <si>
    <t>When collecting personal information, there are effective measures in place to ensure the information gathered is secured at the point of collection and in transit and to mitigate any security and integrity risks associated with the information gathering.</t>
  </si>
  <si>
    <t>5.6.1</t>
  </si>
  <si>
    <t>5.6.2</t>
  </si>
  <si>
    <t>5.6.3</t>
  </si>
  <si>
    <t>5.6.4</t>
  </si>
  <si>
    <t>There are effective mechanisms in place to prevent unauthorised access (read or write), or inappropriate changes being made to datasets.</t>
  </si>
  <si>
    <t>5.7.1</t>
  </si>
  <si>
    <t>5.7.2</t>
  </si>
  <si>
    <t>5.7.3</t>
  </si>
  <si>
    <t>5.7.4</t>
  </si>
  <si>
    <t>5.7.5</t>
  </si>
  <si>
    <t>5.7.6</t>
  </si>
  <si>
    <t>5.7.7</t>
  </si>
  <si>
    <t>5.7.8</t>
  </si>
  <si>
    <t>There are business continuity and disaster recovery plans in place.</t>
  </si>
  <si>
    <t>5.8.1</t>
  </si>
  <si>
    <t>5.8.2</t>
  </si>
  <si>
    <t>5.8.3</t>
  </si>
  <si>
    <t>5.8.4</t>
  </si>
  <si>
    <t>5.8.5</t>
  </si>
  <si>
    <t>5.8.6</t>
  </si>
  <si>
    <t>5.8.7</t>
  </si>
  <si>
    <t>5.8.8</t>
  </si>
  <si>
    <t>5.8.9</t>
  </si>
  <si>
    <t>5.8.10</t>
  </si>
  <si>
    <t>5.8.11</t>
  </si>
  <si>
    <t>Include a thorough assessment of the security risks in your DPIA and the mitigating controls to reduce the likelihood and impact of an attack or breach.</t>
  </si>
  <si>
    <t>Implement technical controls to mitigate any security risks in the system design and build phases, where appropriate.</t>
  </si>
  <si>
    <t>Consult with skilled technical experts as part of the risk assessment (eg traditional software engineers, systems administrators, data scientists, statisticians, as well as domain experts).</t>
  </si>
  <si>
    <t>Commission regular external security audits.</t>
  </si>
  <si>
    <t>Assess security risks specific to AI models (eg data poisoning, model inversion, data leakage and model theft).</t>
  </si>
  <si>
    <t>Conduct comprehensive vulnerability assessments of the AI system's architecture, components and dependencies to identify potential security weaknesses and entry points for attackers. This involves scanning for known vulnerabilities, misconfigurations and outdated software versions.</t>
  </si>
  <si>
    <r>
      <rPr>
        <sz val="7"/>
        <color theme="1"/>
        <rFont val="Times New Roman"/>
        <family val="1"/>
      </rPr>
      <t xml:space="preserve"> </t>
    </r>
    <r>
      <rPr>
        <sz val="12"/>
        <color theme="1"/>
        <rFont val="Verdana"/>
        <family val="2"/>
      </rPr>
      <t>Perform penetration testing to simulate real-world attacks and assess the system's resilience to various threat scenarios. This includes conducting controlled attacks to identify potential security flaws, vulnerabilities and exploitation vectors that could be leveraged by attackers.</t>
    </r>
  </si>
  <si>
    <r>
      <rPr>
        <sz val="7"/>
        <color theme="1"/>
        <rFont val="Times New Roman"/>
        <family val="1"/>
      </rPr>
      <t xml:space="preserve"> </t>
    </r>
    <r>
      <rPr>
        <sz val="12"/>
        <color theme="1"/>
        <rFont val="Verdana"/>
        <family val="2"/>
      </rPr>
      <t>Review the AI system's security architecture and design to ensure that security controls are appropriately implemented and aligned with security best practices and industry standards. This includes assessing the effectiveness of access controls, encryption mechanisms and authentication mechanisms.</t>
    </r>
  </si>
  <si>
    <r>
      <rPr>
        <sz val="7"/>
        <color theme="1"/>
        <rFont val="Times New Roman"/>
        <family val="1"/>
      </rPr>
      <t xml:space="preserve"> </t>
    </r>
    <r>
      <rPr>
        <sz val="12"/>
        <color theme="1"/>
        <rFont val="Verdana"/>
        <family val="2"/>
      </rPr>
      <t>Consider the impact on the security of any connected systems if you need to integrate existing systems, and put appropriate controls in place as part of the design and build phases.</t>
    </r>
  </si>
  <si>
    <r>
      <rPr>
        <sz val="7"/>
        <color theme="1"/>
        <rFont val="Times New Roman"/>
        <family val="1"/>
      </rPr>
      <t xml:space="preserve"> </t>
    </r>
    <r>
      <rPr>
        <sz val="12"/>
        <color theme="1"/>
        <rFont val="Verdana"/>
        <family val="2"/>
      </rPr>
      <t>Complete threat modelling exercises to identify potential threats and attack vectors that could compromise the security of the AI system. This involves analysing system components, information flows and trust boundaries to identify potential security risks and prioritise mitigation efforts.</t>
    </r>
  </si>
  <si>
    <r>
      <rPr>
        <sz val="7"/>
        <color theme="1"/>
        <rFont val="Times New Roman"/>
        <family val="1"/>
      </rPr>
      <t xml:space="preserve"> </t>
    </r>
    <r>
      <rPr>
        <sz val="12"/>
        <color theme="1"/>
        <rFont val="Verdana"/>
        <family val="2"/>
      </rPr>
      <t>Implement secure configuration management practices to ensure that the AI system is configured according to security best practices and hardened against potential attacks. This involves applying security configurations, disabling unnecessary services and limiting privileged access.</t>
    </r>
  </si>
  <si>
    <t>Conduct code reviews and static analysis of the AI system's source code to identify security vulnerabilities, coding errors, and logic flaws that may introduce security risks. This involves reviewing code for common security issues such as injection flaws, authentication bypass and data exposure.</t>
  </si>
  <si>
    <r>
      <rPr>
        <sz val="7"/>
        <color theme="1"/>
        <rFont val="Times New Roman"/>
        <family val="1"/>
      </rPr>
      <t xml:space="preserve"> </t>
    </r>
    <r>
      <rPr>
        <sz val="12"/>
        <color theme="1"/>
        <rFont val="Verdana"/>
        <family val="2"/>
      </rPr>
      <t>If processing biometric data (eg facial images), consider how easily an attacker could probe the model and reconstruct the image. Also consider whether it is necessary to provide 'confidence' information to the end user (as this could be used to exploit the system).</t>
    </r>
  </si>
  <si>
    <r>
      <rPr>
        <sz val="7"/>
        <color theme="1"/>
        <rFont val="Times New Roman"/>
        <family val="1"/>
      </rPr>
      <t xml:space="preserve"> </t>
    </r>
    <r>
      <rPr>
        <sz val="12"/>
        <color theme="1"/>
        <rFont val="Verdana"/>
        <family val="2"/>
      </rPr>
      <t>Implement measures to prevent the unauthorised extraction of information from either the main system or training datasets.</t>
    </r>
  </si>
  <si>
    <t>Apply different measures for black box and white box attacks. (Note: white box attacks are when the attacker has complete access to the model itself to inspect underlying code. Whereas in black box attacks, the attacker can only query the model and observe relationships between inputs and outputs.)</t>
  </si>
  <si>
    <t xml:space="preserve">Implement secure model training techniques to protect against privacy attacks during the training phase. </t>
  </si>
  <si>
    <t>Restrict access to the underlying code and properties of the system or model.</t>
  </si>
  <si>
    <t>Assess the trade-off between explainability of the model and the risk of a security breach (ie the more explainable the model, the greater the risk of model inversion and membership inference attacks).</t>
  </si>
  <si>
    <t>Closely monitor access to the model or training data by third parties and restrict access as necessary.</t>
  </si>
  <si>
    <t>Ensure secure deployment of AI models in production environments by implementing secure coding practices. This helps prevent the exploitation of vulnerabilities in deployed models and mitigates the risk of privacy attacks in operational settings.</t>
  </si>
  <si>
    <t>Implement measures to ensure that AI models are not vulnerable to privacy attacks through 'overfitting' (ie the model has been designed to pay too much attention to the details of the training data, remembering particular examples rather than just general patterns).</t>
  </si>
  <si>
    <t>Implement measures to reduce the number of queries that can be performed by a particular person in a given time limit (rate limiting).</t>
  </si>
  <si>
    <t>Check the system to identify possible attacks if a large series of inputs, information or queries are entered into the system by a single source with the aim of identifying or extracting personal information (eg through monitoring queries from people through the API).</t>
  </si>
  <si>
    <t>If you make changes to a software stack (and possibly hardware), review if there are any new security risks.</t>
  </si>
  <si>
    <r>
      <rPr>
        <sz val="7"/>
        <color theme="1"/>
        <rFont val="Times New Roman"/>
        <family val="1"/>
      </rPr>
      <t xml:space="preserve"> </t>
    </r>
    <r>
      <rPr>
        <sz val="12"/>
        <color theme="1"/>
        <rFont val="Verdana"/>
        <family val="2"/>
      </rPr>
      <t>Document technical security controls within system operating procedures.</t>
    </r>
  </si>
  <si>
    <t>Implement appropriate system vulnerability monitoring and testing tools or software.</t>
  </si>
  <si>
    <r>
      <rPr>
        <sz val="7"/>
        <color theme="1"/>
        <rFont val="Times New Roman"/>
        <family val="1"/>
      </rPr>
      <t xml:space="preserve"> </t>
    </r>
    <r>
      <rPr>
        <sz val="12"/>
        <color theme="1"/>
        <rFont val="Verdana"/>
        <family val="2"/>
      </rPr>
      <t>Ensure there is a solid patching and updating process in place so that available security fixes are applied in a timely manner.</t>
    </r>
  </si>
  <si>
    <r>
      <rPr>
        <sz val="7"/>
        <color theme="1"/>
        <rFont val="Times New Roman"/>
        <family val="1"/>
      </rPr>
      <t xml:space="preserve">  </t>
    </r>
    <r>
      <rPr>
        <sz val="12"/>
        <color theme="1"/>
        <rFont val="Verdana"/>
        <family val="2"/>
      </rPr>
      <t>Commission external technical compliance reviews of key systems, including vulnerability assessments, internal health checks and penetration testing.</t>
    </r>
  </si>
  <si>
    <t xml:space="preserve">Undertake independent internal reviews of the information security management system, including internal audits and internal IT health checks (ITHC). </t>
  </si>
  <si>
    <t>Subject the software to a security review where one or more people view and read parts of its source code. At least one of the reviewers must not be the author of the code.</t>
  </si>
  <si>
    <t>Log the outputs of system vulnerability monitoring and conduct proactive analysis on any anomalies.</t>
  </si>
  <si>
    <t>Capture all issues and risks identified as part of any internal or external testing on an action plan and risk register and mitigate or treat, as appropriate.</t>
  </si>
  <si>
    <t>Detail how the AI development system is segregated from the main IT network in policy.</t>
  </si>
  <si>
    <t>Include separation plans in the system design documents.</t>
  </si>
  <si>
    <t xml:space="preserve">Create isolated development environments that are independent of the production infrastructure, using virtualisation or containerisation technologies. </t>
  </si>
  <si>
    <t>Isolate the AI development environment from the production network and other critical infrastructure by network segmentation, physically or logically. This involves creating separate network zones, subnets, or VLANs for development activities, with restricted access controls and firewall rules to prevent unauthorised communication between environments.</t>
  </si>
  <si>
    <t>Maintain a back up of the AI system in case the main AI system becomes unavailable. Keep the back up in a separate location.</t>
  </si>
  <si>
    <t>Keep the AI system in a suitably secure environment.</t>
  </si>
  <si>
    <t>Undertake active monitoring of API requests for suspicious activity.</t>
  </si>
  <si>
    <t>Log, investigate and escalate all issues detected, where necessary.</t>
  </si>
  <si>
    <t>Deploy external and internal firewalls and intrusion detection systems to strengthen the security of information in your networks and systems and prevent unauthorised access or attack (eg denial of service (DOS) attacks).</t>
  </si>
  <si>
    <t>Have a response plan ready to manage an attack, minimising disruption to legitimate service users.</t>
  </si>
  <si>
    <t>Avoid digital supply chain attacks by limiting the use of commonly used libraries to enable a function in the AI application.</t>
  </si>
  <si>
    <t>Maintain an awareness of possible threats and act swiftly to implement corrective measures.</t>
  </si>
  <si>
    <t>Have a robust supply chain risk management programme in place and apply a process for monitoring, managing, and reviewing systems, processes and access throughout your supply chain.</t>
  </si>
  <si>
    <t>Monitor network traffic for unusual or malicious incoming or outgoing activity.</t>
  </si>
  <si>
    <t>Encrypt information across networks, where required.</t>
  </si>
  <si>
    <t>Encrypt information in storage (at rest) in line with risk.</t>
  </si>
  <si>
    <t>Implement measures to secure information collection sites or web forms from malicious attacks or corruption (or DOS attacks).</t>
  </si>
  <si>
    <t>Undertake information accuracy and integrity testing on personal information sourced or collected indirectly from third parties as part of the build and testing phases of the system development.</t>
  </si>
  <si>
    <t xml:space="preserve">Grant access to the AI system only if there is a legitimate need. </t>
  </si>
  <si>
    <t>Limit access to personal information to authorised staff only.</t>
  </si>
  <si>
    <t>Implement a formal access provisioning process to assign access rights to staff.</t>
  </si>
  <si>
    <t>Restrict and control the allocation and use of privileged access rights.</t>
  </si>
  <si>
    <t>Review user access rights at regular intervals.</t>
  </si>
  <si>
    <t>Remove access rights in a timely fashion when staff leave your organisation.</t>
  </si>
  <si>
    <t xml:space="preserve">Adjust access rights when there is a change of assignment or role. </t>
  </si>
  <si>
    <t>Allocate responsibility for assessing, managing and reporting on business continuity (BC) and disaster recovery (DR) risks in a structured hierarchy.</t>
  </si>
  <si>
    <t>Take proactive steps to identify, record and manage risks to BC and DR.</t>
  </si>
  <si>
    <t>Put measures in place to safeguard against physical and environmental disruption.</t>
  </si>
  <si>
    <t>Determine the requirements for information security (IS) and IS management in the event of a disaster (ie information continues to remain secure, by default if necessary).</t>
  </si>
  <si>
    <t>Put in place a documented BC and DR policy and procedures to manage high impact incidents.</t>
  </si>
  <si>
    <t>Deliver specialised training for the Incident and Emergency Response team(s).</t>
  </si>
  <si>
    <t xml:space="preserve">Put in place provisions for a temporary physical space in the event of loss of access to the primary site. </t>
  </si>
  <si>
    <t>Implement a pre-determined restoration strategy appropriate to the importance of the system and information.</t>
  </si>
  <si>
    <t>Back up key systems, applications and information to protect against loss of personal information.</t>
  </si>
  <si>
    <t>Build BC and DR arrangements into all third-party relationships.</t>
  </si>
  <si>
    <t>Analyse and report on BC and DR level events and near misses and their resolutions.</t>
  </si>
  <si>
    <t>Information security and integrity</t>
  </si>
  <si>
    <t>A risk-based approach has been taken to analysing and navigating potential and existing trade-offs between data protection considerations and people’s rights on one hand and other competing values and interests on the other.</t>
  </si>
  <si>
    <t>6.1.6</t>
  </si>
  <si>
    <t>6.1.7</t>
  </si>
  <si>
    <t>As part of model and system development, there is a documented assessment to balance the trade-off between the level of human work and automation (where the level of human involvement reduces over time as the AI model moves to full automation).</t>
  </si>
  <si>
    <t>Include a development timeline with set milestones and review dates in the product and technical specification documents.</t>
  </si>
  <si>
    <t>Test each move to further automation for accuracy and ensure this is signed off at a senior level.</t>
  </si>
  <si>
    <t>Document the analysis and decisions of trade-offs about human involvement vs automation in a DPIA. This helps to ensure compliance with UK GDPR articles 5(2) and 22.</t>
  </si>
  <si>
    <t xml:space="preserve">	Ensure decisions made during the trade-off analysis are signed off at an appropriately senior level.</t>
  </si>
  <si>
    <t>Review emerging or new trade-offs that could arise if new considerations come to light during ongoing system performance monitoring and quality assurance checks.</t>
  </si>
  <si>
    <t>Use available technical approaches to minimise the need for any trade-offs and evaluate the potential impact on people.</t>
  </si>
  <si>
    <r>
      <rPr>
        <sz val="7"/>
        <color theme="1"/>
        <rFont val="Times New Roman"/>
        <family val="1"/>
      </rPr>
      <t xml:space="preserve"> </t>
    </r>
    <r>
      <rPr>
        <sz val="12"/>
        <color theme="1"/>
        <rFont val="Verdana"/>
        <family val="2"/>
      </rPr>
      <t>Document the approach and methodology for identifying and assessing AI trade-offs, including the reasons for adopting or rejecting particular technical approaches.</t>
    </r>
  </si>
  <si>
    <t>Review trade-offs regularly by applying a robust, independent, and risk-based process.</t>
  </si>
  <si>
    <t>Consider the following when designing your AI system:
- 	AI algorithm accuracy vs explainability (increasing data points means more accurate algorithms but are more difficult to work with and for people to understand).
- 	AI accuracy vs speed (increasing data points may improve accuracy but reduce speed of decisions).
- 	AI transparency vs understandability (too much technical detail might prevent people from understanding).
- 	AI transparency vs security risk (explaining the system fully to people may highlight security vulnerabilities).</t>
  </si>
  <si>
    <t>Data Protection by design</t>
  </si>
  <si>
    <t>There are appropriate and effective measures in place to ensure that where appropriate datasets are relied on for determining statistical accuracy, they are accurately and fairly labelled, and do not cause detriment to people.</t>
  </si>
  <si>
    <t>Include labelling for blind spots and biases and ensure all labelling testing includes an analysis of 'edge cases' (rare and unusual situations which do not happen often). This is so these are not excluded, missed or misinterpreted.</t>
  </si>
  <si>
    <r>
      <rPr>
        <sz val="7"/>
        <color theme="1"/>
        <rFont val="Times New Roman"/>
        <family val="1"/>
      </rPr>
      <t xml:space="preserve"> </t>
    </r>
    <r>
      <rPr>
        <sz val="12"/>
        <color theme="1"/>
        <rFont val="Verdana"/>
        <family val="2"/>
      </rPr>
      <t>Ensure the least amount of information is used in the process (eg adding data incrementally into the data labelled sets).</t>
    </r>
  </si>
  <si>
    <t>Ensure that a resolution process is in place if disagreements on labelling for edge cases occur.</t>
  </si>
  <si>
    <t>Document all decisions about features that won't be labelled.</t>
  </si>
  <si>
    <t>Keep data labels under review.</t>
  </si>
  <si>
    <t>7.1.6</t>
  </si>
  <si>
    <t>7.1.7</t>
  </si>
  <si>
    <t>7.1.8</t>
  </si>
  <si>
    <t>Document and implement information management processes that detail the data labelling requirements and steps.</t>
  </si>
  <si>
    <t>Train staff who are responsible for determining the labelling of datasets appropriately to ensure the quality and accuracy of labels set.</t>
  </si>
  <si>
    <t>Include quality assurance (QA) procedures into the labelling process, including:
- 	'human in the loop' QA processes for any automated labelling processes; and
- 	security and QA measures, if you use a third-party data labelling service.</t>
  </si>
  <si>
    <t>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t>
  </si>
  <si>
    <t>7.2.8</t>
  </si>
  <si>
    <t>7.2.9</t>
  </si>
  <si>
    <t>Establish a model evaluation framework to systematically assess the performance of the AI system against predefined accuracy metrics before implementation. This involves designing experiments, conducting tests, and analysing results to quantify the system's predictive performance and identify areas for improvement.</t>
  </si>
  <si>
    <t>Ensure the test plan includes all the relevant checks to provide assurance that there are no errors in data outputs or statistical errors.</t>
  </si>
  <si>
    <t>Retrain the AI system following accuracy testing.</t>
  </si>
  <si>
    <t xml:space="preserve">Ask senior management to sign off acceptance of the test results. </t>
  </si>
  <si>
    <t>Test the AI system on new data set(s) to confirm the same outcome is reached.</t>
  </si>
  <si>
    <t>Document target accuracy rates and tolerances for errors in the test plan.</t>
  </si>
  <si>
    <t>Run and test the system in 'ghost mode' or in a testing environment to understand accuracy levels.</t>
  </si>
  <si>
    <t>Include minimum success criteria for current performance in the test plan, and monitor false acceptance and rejection rates.</t>
  </si>
  <si>
    <t>Conduct ‘decision gate’ reviews as part of the go live process to evaluate the results of statistical accuracy testing and make informed decisions about system readiness.</t>
  </si>
  <si>
    <t>There are processes in place to ensure there is a human review of the statistical accuracy of the AI system.</t>
  </si>
  <si>
    <t>7.3.1</t>
  </si>
  <si>
    <t>7.3.2</t>
  </si>
  <si>
    <t>7.3.3</t>
  </si>
  <si>
    <t>7.3.4</t>
  </si>
  <si>
    <t>7.3.5</t>
  </si>
  <si>
    <t xml:space="preserve">Detail the methodology the human reviewer will use when testing the system for statistical accuracy. The test plan should outline the criteria, requirements and sampling method and size. </t>
  </si>
  <si>
    <t>Check that the rate of error in data outputs or statistical errors is within acceptable and documented tolerances.</t>
  </si>
  <si>
    <t>Retrain the AI system following testing (eg by improving input data, different balance of false positives and negatives, or using different learning algorithms).</t>
  </si>
  <si>
    <t xml:space="preserve">Test the AI system on new data set(s) to confirm consistency in statistical accuracy rates. </t>
  </si>
  <si>
    <t>Ask senior management to sign off acceptance of the test results.</t>
  </si>
  <si>
    <t>AI systems are regularly monitored or tested to ensure outputs are fair and within statistical accuracy tolerance rates, and there are no discriminatory outputs or decisions made.</t>
  </si>
  <si>
    <t>7.4.1</t>
  </si>
  <si>
    <t>7.4.2</t>
  </si>
  <si>
    <t>7.4.3</t>
  </si>
  <si>
    <t>7.4.4</t>
  </si>
  <si>
    <t>7.4.5</t>
  </si>
  <si>
    <t>7.4.6</t>
  </si>
  <si>
    <t>7.4.7</t>
  </si>
  <si>
    <t>7.4.8</t>
  </si>
  <si>
    <t>Implement a regular testing regime to monitor the AI system and introduce metrics or thresholds that trigger tests for statistical accuracy on an ongoing basis. Include relevant checks to identify errors in data outputs, tolerances for errors, and document the results.</t>
  </si>
  <si>
    <t>Test the AI system using new data set(s) to confirm the same statistical accuracy rates are reached, and change the learning process, if required.</t>
  </si>
  <si>
    <t>Monitor AI for overfitting (ie when a learning algorithm pays too much attention to the specific features in the training datasets, which can impact a person who isn’t similar to the people in the training datasets). For example, by monitoring precision and recall to identify possible overfitting.</t>
  </si>
  <si>
    <t>Consider retraining the AI systems as necessary (eg by implementing algorithmic fairness measures, fairness constraints, improving input data, using a different balance of false positives and negatives, or using different learning algorithms).</t>
  </si>
  <si>
    <t>Modify or delete information that reflects past inaccuracy from the system if no longer relevant to the current decision.</t>
  </si>
  <si>
    <r>
      <rPr>
        <sz val="7"/>
        <color theme="1"/>
        <rFont val="Times New Roman"/>
        <family val="1"/>
      </rPr>
      <t xml:space="preserve"> </t>
    </r>
    <r>
      <rPr>
        <sz val="12"/>
        <color theme="1"/>
        <rFont val="Verdana"/>
        <family val="2"/>
      </rPr>
      <t>Carry out tests which include running a traditional decision-making system and an AI system concurrently and investigate any significant difference in the type of decisions.</t>
    </r>
  </si>
  <si>
    <r>
      <rPr>
        <sz val="7"/>
        <color theme="1"/>
        <rFont val="Times New Roman"/>
        <family val="1"/>
      </rPr>
      <t xml:space="preserve"> </t>
    </r>
    <r>
      <rPr>
        <sz val="12"/>
        <color theme="1"/>
        <rFont val="Verdana"/>
        <family val="2"/>
      </rPr>
      <t>Save AI models separately so models can revert back to a previous version if significant drift occurs.</t>
    </r>
  </si>
  <si>
    <t>Undertake regular compliance checks to provide assurance for AI systems or components managed by third parties.</t>
  </si>
  <si>
    <t>Any complaints about inaccurate or discriminatory and biased outputs from AI systems are documented and appropriate timely action is taken.</t>
  </si>
  <si>
    <t>7.5.1</t>
  </si>
  <si>
    <t>7.5.2</t>
  </si>
  <si>
    <t>7.5.3</t>
  </si>
  <si>
    <t>7.5.4</t>
  </si>
  <si>
    <t>7.5.5</t>
  </si>
  <si>
    <r>
      <rPr>
        <sz val="7"/>
        <color theme="1"/>
        <rFont val="Times New Roman"/>
        <family val="1"/>
      </rPr>
      <t xml:space="preserve"> </t>
    </r>
    <r>
      <rPr>
        <sz val="12"/>
        <color theme="1"/>
        <rFont val="Verdana"/>
        <family val="2"/>
      </rPr>
      <t>Log all complaints about your AI and track the issue, the response, and the response date.</t>
    </r>
  </si>
  <si>
    <t>Analyse the complaints to determine trends, issues, and risks, and share this with senior management.</t>
  </si>
  <si>
    <t>Develop incident response procedures to handle and address any issues or failures identified during post-implementation testing. This includes defining escalation paths, assigning responsibility for resolution, and implementing corrective actions to mitigate the impact of incidents on system performance.</t>
  </si>
  <si>
    <t>Establish a continuous improvement process to iteratively enhance the AI system based on insights gained from complaints in accuracy.</t>
  </si>
  <si>
    <t>Educate staff on how to respond to people challenging AI decisions or outputs.  If the challenge is upheld, review and amend practices, where necessary.</t>
  </si>
  <si>
    <t>Statistical accuracy</t>
  </si>
  <si>
    <t>Fairness has been a primary consideration throughout the design, development, and deployment of AI systems or components and associated personal information processing.</t>
  </si>
  <si>
    <t xml:space="preserve">Consideration is given to protected characteristics in the system design, if applicable, to ensure fairness, positive action and equity of outcome. </t>
  </si>
  <si>
    <t>The potential for discriminatory outputs and bias within or by using the AI system is tested, documented, and mitigated before the go live decision.</t>
  </si>
  <si>
    <t>8.3.5</t>
  </si>
  <si>
    <t>8.3.6</t>
  </si>
  <si>
    <t>8.3.7</t>
  </si>
  <si>
    <t>8.3.8</t>
  </si>
  <si>
    <t xml:space="preserve">Implement algorithmic fairness techniques such as: 
- 	pre-processing (adjusting training datasets);
- 	in-processing (applying factors or constraints in model training); and 
- 	post-processing (interventions and outputs). </t>
  </si>
  <si>
    <t>Conduct analysis of algorithmic fairness limitations, such as: 
- 	unequal distribution of protected characteristics; 
- 	intersectional discrimination if a person fits multiple protected characteristics; and 
- 	reliance on false positives and true negatives.</t>
  </si>
  <si>
    <t>Consider implementing measures to avoid discrimination against people because of protected characteristics at all stages of the AI system life cycle.</t>
  </si>
  <si>
    <r>
      <rPr>
        <sz val="7"/>
        <color theme="1"/>
        <rFont val="Times New Roman"/>
        <family val="1"/>
      </rPr>
      <t xml:space="preserve"> </t>
    </r>
    <r>
      <rPr>
        <sz val="12"/>
        <color theme="1"/>
        <rFont val="Verdana"/>
        <family val="2"/>
      </rPr>
      <t>Include protected characteristics in the AI model, where appropriate or necessary, to ensure the system does not discriminate against these characteristics.</t>
    </r>
  </si>
  <si>
    <r>
      <rPr>
        <sz val="7"/>
        <color theme="1"/>
        <rFont val="Times New Roman"/>
        <family val="1"/>
      </rPr>
      <t xml:space="preserve"> </t>
    </r>
    <r>
      <rPr>
        <sz val="12"/>
        <color theme="1"/>
        <rFont val="Verdana"/>
        <family val="2"/>
      </rPr>
      <t>Test these characteristics thoroughly to ensure they produce the right outputs consistently.</t>
    </r>
  </si>
  <si>
    <t>Assess and document in a DPIA the risks associated with including protected characteristics and how the risks have been mitigated.</t>
  </si>
  <si>
    <t>Assess whether it would be a disproportionate effort to ask for additional information from people in order to proactively include protected characteristics (bearing in mind data minimisation principles).</t>
  </si>
  <si>
    <t>Document and implement a testing process for discriminatory outputs and bias and monitor it before implementation.</t>
  </si>
  <si>
    <t>Include in your DPIA an assessment of the potential discriminatory risks associated with processing personal information, particularly concerning people who need extra support to protect themselves.</t>
  </si>
  <si>
    <t>Use existing policy, technical, user research and design expertise to help determine sector-wide risks.</t>
  </si>
  <si>
    <r>
      <rPr>
        <sz val="7"/>
        <color theme="1"/>
        <rFont val="Times New Roman"/>
        <family val="1"/>
      </rPr>
      <t xml:space="preserve"> </t>
    </r>
    <r>
      <rPr>
        <sz val="12"/>
        <color theme="1"/>
        <rFont val="Verdana"/>
        <family val="2"/>
      </rPr>
      <t>Consider discrimination and bias right from the start of the design phase, including AI potentially processing special category and biometric data.</t>
    </r>
  </si>
  <si>
    <t>Conduct appropriate assessments before deploying AI as a service to ensure there isn't potential for discriminatory outputs or decisions to be made.</t>
  </si>
  <si>
    <t>Integrate human-in-the-loop validation processes to review and validate the AI system's outputs for fairness and equity before go-live. This includes involving appropriate experts in the validation process to provide feedback and identify potential biases or discriminatory patterns.</t>
  </si>
  <si>
    <t>Adapt, change or retrain the AI following the review if necessary before go live.</t>
  </si>
  <si>
    <t>Test using new data sets to confirm the same outcome is reached.</t>
  </si>
  <si>
    <t>Discrimination and bias</t>
  </si>
  <si>
    <t>Ensure fairness is considered at different stages of the AI system:
- 	project design (eg by mapping of objectives, examining decision scope, reviewing bias measurability, consulting stakeholders, and adopting participatory design);
- 	before processing personal information;
- 	during information collection and procurement;
- 	during data analysis, labelling and pre-processing;
- 	in AI model evaluation and monitoring; and
- 	when retiring or decommissioning.</t>
  </si>
  <si>
    <t>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t>
  </si>
  <si>
    <t>9.1.8</t>
  </si>
  <si>
    <t>9.1.9</t>
  </si>
  <si>
    <t>9.1.10</t>
  </si>
  <si>
    <t>Maintain a log of when AI decisions are overridden by a human reviewer, including the reasons why.</t>
  </si>
  <si>
    <t>Report the results of the testing to senior management and key stakeholders.</t>
  </si>
  <si>
    <t>Check that the reviews are done at appropriate stages and as directed, if the human review is outsourced to a third party.</t>
  </si>
  <si>
    <t xml:space="preserve">Ensure that human reviewers have appropriate qualifications. </t>
  </si>
  <si>
    <t xml:space="preserve">Assign human reviewers a manageable caseload and ensure there is sufficient resource in place for them to give appropriate time to their tasks.  </t>
  </si>
  <si>
    <t xml:space="preserve">Provide human reviewers with adequate training. </t>
  </si>
  <si>
    <t>Ensure human reviewers are independent and are able to influence senior-level decision making. Reflect the reporting lines both in job descriptions and in the overall organisational framework.</t>
  </si>
  <si>
    <t>Document the testing process or test plan to outline: 
- 	the criteria and requirements for testing; 
- 	the sampling method and size;
- 	the target accuracy rates and acceptable tolerance; and
- 	the checks required to ensure that the rate of error in data outputs or statistical errors is within acceptable and documented tolerances.</t>
  </si>
  <si>
    <r>
      <rPr>
        <sz val="7"/>
        <color theme="1"/>
        <rFont val="Times New Roman"/>
        <family val="1"/>
      </rPr>
      <t xml:space="preserve"> </t>
    </r>
    <r>
      <rPr>
        <sz val="12"/>
        <color theme="1"/>
        <rFont val="Verdana"/>
        <family val="2"/>
      </rPr>
      <t xml:space="preserve">Undertake regular assessments to determine where a human review is most appropriate and beneficial. </t>
    </r>
  </si>
  <si>
    <t>Document details of the methodology a human review will use when testing the system for statistical accuracy and bias.</t>
  </si>
  <si>
    <t>There are documented controls in place to prevent human review practices from introducing deficiencies or errors into the future decision making by the AI system.</t>
  </si>
  <si>
    <t>Maintain separate provider and deployer human review processes.</t>
  </si>
  <si>
    <t xml:space="preserve">Log human review decisions, including actions taken by a human reviewer to challenge or override automated decision making and the considerations they made when making their final decision. </t>
  </si>
  <si>
    <t>Ensure the process is appropriately designed, such as by testing on a sample of decisions.</t>
  </si>
  <si>
    <t>Implement processes to support a re-review or overturning of decisions (eg if there is one rogue human reviewer).</t>
  </si>
  <si>
    <t>Human review</t>
  </si>
  <si>
    <t>1. Governance &amp; accountability</t>
  </si>
  <si>
    <t>2. Transparency</t>
  </si>
  <si>
    <t>3. Contracts &amp; 3rd parties</t>
  </si>
  <si>
    <t>4. Data minimisation</t>
  </si>
  <si>
    <t>5. Info security &amp; integrity</t>
  </si>
  <si>
    <t>6. DP by design</t>
  </si>
  <si>
    <t>7. Statistical accuracy</t>
  </si>
  <si>
    <t>8. Discrimination &amp; bias</t>
  </si>
  <si>
    <t>9. Human review</t>
  </si>
  <si>
    <t xml:space="preserve">
You can use this Tracker to record and track your actions once you have read the toolkit. 
The first tab is called ‘Dashboard’. The dashboard will update automatically when you fill in the spreadsheet.
The next tab is called ‘Master Sheet’. This shows the toolkit and records all your responses in one place.
We have suggested some columns to help you to build your own action plan and improve your compliance. However, as the spreadsheet contains formula we would not recommend altering any of the existing columns. If you do make changes, you may impact the dashboard, master sheet or general functionality. Please note that we cannot offer support for maintaining the spreadsheet.
Key phrases:
Current status – This refers to whether you are ‘fully meeting our expectation’, ‘partially meeting our expectation’, or ‘not meeting our expectation’. You can also record the status as ‘not applicable’ to your organisation. You can choose the status from a drop-down list.
Reasons for status – You can record the reasons why you have chosen the ‘Current status’ for this expectation.
Actions – You can describe what you need to do next to meet the expectation.
Action Owner(s) – You can specify who is responsible for the action.
Action Status – You can choose what stage the action is at from a drop-down list. 
Due Date – You can record when you expect to complete the action.
The Data Protection Audit Framework, including the Tracker, is available under the terms of the Open Government Licence v3.0.</t>
  </si>
  <si>
    <t>Contracts and 3rd parties</t>
  </si>
  <si>
    <t xml:space="preserve">	Complete a DPIA before starting the processing.</t>
  </si>
  <si>
    <r>
      <rPr>
        <sz val="7"/>
        <color theme="1"/>
        <rFont val="Times New Roman"/>
        <family val="1"/>
      </rPr>
      <t xml:space="preserve"> </t>
    </r>
    <r>
      <rPr>
        <sz val="12"/>
        <color theme="1"/>
        <rFont val="Verdana"/>
        <family val="2"/>
      </rPr>
      <t>Assess whether the features used to train the AI system are adequate, relevant and limited for the purpose. Ensure the system is designed so only that information is processed.</t>
    </r>
  </si>
  <si>
    <t>Ensure the mapping, and then subsequent assessment for the potential minimisation of information, includes information used in the production of the system. Then retrain the system as part of ongoing research.</t>
  </si>
  <si>
    <t xml:space="preserve">Document the retention schedule based on business need, statutory requirements and other principles. </t>
  </si>
  <si>
    <t xml:space="preserve">Bake in’ data protection to your processing activities and business practices, throughout the lifecycle from the design stage. </t>
  </si>
  <si>
    <t>Educate staff on how to respond to people challenging AI decisions or outputs. If the challenge is upheld, review and amend practices, where necessary.</t>
  </si>
  <si>
    <t>Maintain evidence that could assist with your fairness compliance obligations as the controller throughout the AI system supply chain.</t>
  </si>
  <si>
    <t>Ensure fairness is considered at different stages of the AI system;
- 	project design (eg by mapping of objectives, examining decision scope, reviewing bias measurability, consulting stakeholders, and adopting participatory design);
- 	before processing personal information;
- 	during information collection and procurement;
- 	during data analysis, labelling and pre-processing;
- 	in AI model evaluation and monitoring; and
- 	when retiring or decommissioning.</t>
  </si>
  <si>
    <t xml:space="preserve">Implement algorithmic fairness techniques such as; 
- 	pre-processing (adjusting training datasets);
- 	in-processing (applying factors or constraints in model training); and 
- 	post-processing (interventions and outputs). </t>
  </si>
  <si>
    <t>Document Control Panel:</t>
  </si>
  <si>
    <t>Document name/title </t>
  </si>
  <si>
    <t>Version number</t>
  </si>
  <si>
    <t>1.0</t>
  </si>
  <si>
    <r>
      <t xml:space="preserve">Status </t>
    </r>
    <r>
      <rPr>
        <sz val="12"/>
        <rFont val="Verdana"/>
        <family val="2"/>
      </rPr>
      <t>(draft, published or superseded)</t>
    </r>
  </si>
  <si>
    <t>Published</t>
  </si>
  <si>
    <t>Department/Team</t>
  </si>
  <si>
    <t xml:space="preserve">Assurance (Audit) </t>
  </si>
  <si>
    <t>Relevant or related policies</t>
  </si>
  <si>
    <t>N/A</t>
  </si>
  <si>
    <r>
      <t xml:space="preserve">Distribution </t>
    </r>
    <r>
      <rPr>
        <sz val="12"/>
        <rFont val="Verdana"/>
        <family val="2"/>
      </rPr>
      <t>(internal or external)</t>
    </r>
  </si>
  <si>
    <t>External</t>
  </si>
  <si>
    <t>Version History Panel:</t>
  </si>
  <si>
    <t>Version </t>
  </si>
  <si>
    <t>Changes made </t>
  </si>
  <si>
    <t>Date </t>
  </si>
  <si>
    <t>Published document</t>
  </si>
  <si>
    <t>7/10/24</t>
  </si>
  <si>
    <t>Artificial Intelligence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</si>
</sst>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u/>
      <sz val="11"/>
      <color theme="10"/>
      <name val="Calibri"/>
      <family val="2"/>
      <scheme val="minor"/>
    </font>
    <font>
      <u/>
      <sz val="12"/>
      <color theme="10"/>
      <name val="Calibri"/>
      <family val="2"/>
      <scheme val="minor"/>
    </font>
    <font>
      <sz val="11"/>
      <color theme="1"/>
      <name val="Verdana"/>
      <family val="2"/>
    </font>
    <font>
      <sz val="11"/>
      <name val="Verdana"/>
      <family val="2"/>
    </font>
    <font>
      <sz val="12"/>
      <color theme="1"/>
      <name val="Georgia"/>
      <family val="1"/>
    </font>
    <font>
      <b/>
      <sz val="26"/>
      <color theme="0"/>
      <name val="Georgia"/>
      <family val="1"/>
    </font>
    <font>
      <sz val="18"/>
      <color rgb="FF003768"/>
      <name val="Georgia"/>
      <family val="1"/>
    </font>
    <font>
      <sz val="11"/>
      <color rgb="FF003768"/>
      <name val="Georgia"/>
      <family val="1"/>
    </font>
    <font>
      <sz val="14"/>
      <color theme="0"/>
      <name val="Verdana"/>
      <family val="2"/>
    </font>
    <font>
      <sz val="12"/>
      <color theme="1"/>
      <name val="Verdana"/>
      <family val="2"/>
    </font>
    <font>
      <b/>
      <sz val="12"/>
      <color theme="1"/>
      <name val="Verdana"/>
      <family val="2"/>
    </font>
    <font>
      <b/>
      <sz val="12"/>
      <color theme="0"/>
      <name val="Verdana"/>
      <family val="2"/>
    </font>
    <font>
      <sz val="12"/>
      <name val="Verdana"/>
      <family val="2"/>
    </font>
    <font>
      <b/>
      <sz val="12"/>
      <name val="Verdana"/>
      <family val="2"/>
    </font>
    <font>
      <sz val="12"/>
      <color rgb="FF000000"/>
      <name val="Verdana"/>
      <family val="2"/>
    </font>
    <font>
      <b/>
      <sz val="40"/>
      <color theme="0"/>
      <name val="Verdana"/>
      <family val="2"/>
    </font>
    <font>
      <sz val="12"/>
      <color rgb="FF003768"/>
      <name val="Verdana"/>
      <family val="2"/>
    </font>
    <font>
      <sz val="8"/>
      <name val="Calibri"/>
      <family val="2"/>
      <scheme val="minor"/>
    </font>
    <font>
      <sz val="12"/>
      <color theme="1"/>
      <name val="Symbol"/>
      <family val="1"/>
      <charset val="2"/>
    </font>
    <font>
      <sz val="7"/>
      <color theme="1"/>
      <name val="Times New Roman"/>
      <family val="1"/>
    </font>
    <font>
      <b/>
      <sz val="12"/>
      <color rgb="FF000000"/>
      <name val="Verdana"/>
      <family val="2"/>
    </font>
    <font>
      <b/>
      <sz val="40"/>
      <name val="Verdana"/>
      <family val="2"/>
    </font>
    <font>
      <b/>
      <sz val="11"/>
      <name val="Verdana"/>
      <family val="2"/>
    </font>
  </fonts>
  <fills count="19">
    <fill>
      <patternFill patternType="none"/>
    </fill>
    <fill>
      <patternFill patternType="gray125"/>
    </fill>
    <fill>
      <patternFill patternType="solid">
        <fgColor theme="0"/>
        <bgColor indexed="64"/>
      </patternFill>
    </fill>
    <fill>
      <patternFill patternType="solid">
        <fgColor rgb="FF003768"/>
        <bgColor indexed="64"/>
      </patternFill>
    </fill>
    <fill>
      <patternFill patternType="solid">
        <fgColor rgb="FF4E8ABE"/>
        <bgColor indexed="64"/>
      </patternFill>
    </fill>
    <fill>
      <patternFill patternType="solid">
        <fgColor rgb="FFFFE153"/>
        <bgColor indexed="64"/>
      </patternFill>
    </fill>
    <fill>
      <patternFill patternType="solid">
        <fgColor rgb="FF26BCD7"/>
        <bgColor indexed="64"/>
      </patternFill>
    </fill>
    <fill>
      <patternFill patternType="solid">
        <fgColor rgb="FF791D7E"/>
        <bgColor indexed="64"/>
      </patternFill>
    </fill>
    <fill>
      <patternFill patternType="solid">
        <fgColor rgb="FFF99D31"/>
        <bgColor indexed="64"/>
      </patternFill>
    </fill>
    <fill>
      <patternFill patternType="solid">
        <fgColor rgb="FF00853F"/>
        <bgColor indexed="64"/>
      </patternFill>
    </fill>
    <fill>
      <patternFill patternType="solid">
        <fgColor rgb="FFC11728"/>
        <bgColor indexed="64"/>
      </patternFill>
    </fill>
    <fill>
      <patternFill patternType="solid">
        <fgColor rgb="FFDC83A6"/>
        <bgColor indexed="64"/>
      </patternFill>
    </fill>
    <fill>
      <patternFill patternType="solid">
        <fgColor rgb="FFEC008C"/>
        <bgColor indexed="64"/>
      </patternFill>
    </fill>
    <fill>
      <patternFill patternType="solid">
        <fgColor rgb="FFFF0000"/>
        <bgColor indexed="64"/>
      </patternFill>
    </fill>
    <fill>
      <patternFill patternType="solid">
        <fgColor rgb="FFA5A5A5"/>
        <bgColor indexed="64"/>
      </patternFill>
    </fill>
    <fill>
      <patternFill patternType="solid">
        <fgColor rgb="FFEDEDED"/>
        <bgColor indexed="64"/>
      </patternFill>
    </fill>
    <fill>
      <patternFill patternType="solid">
        <fgColor theme="8" tint="0.39997558519241921"/>
        <bgColor indexed="64"/>
      </patternFill>
    </fill>
    <fill>
      <patternFill patternType="solid">
        <fgColor rgb="FFB4C6E7"/>
        <bgColor indexed="64"/>
      </patternFill>
    </fill>
    <fill>
      <patternFill patternType="solid">
        <fgColor rgb="FFD9E2F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A5A5A5"/>
      </left>
      <right/>
      <top style="medium">
        <color rgb="FFA5A5A5"/>
      </top>
      <bottom style="medium">
        <color rgb="FFA5A5A5"/>
      </bottom>
      <diagonal/>
    </border>
    <border>
      <left/>
      <right/>
      <top style="medium">
        <color rgb="FFA5A5A5"/>
      </top>
      <bottom style="medium">
        <color rgb="FFA5A5A5"/>
      </bottom>
      <diagonal/>
    </border>
    <border>
      <left style="medium">
        <color theme="0" tint="-0.34998626667073579"/>
      </left>
      <right/>
      <top/>
      <bottom/>
      <diagonal/>
    </border>
    <border>
      <left style="medium">
        <color rgb="FFC9C9C9"/>
      </left>
      <right style="medium">
        <color rgb="FFC9C9C9"/>
      </right>
      <top/>
      <bottom style="medium">
        <color rgb="FFC9C9C9"/>
      </bottom>
      <diagonal/>
    </border>
    <border>
      <left style="medium">
        <color rgb="FFC9C9C9"/>
      </left>
      <right style="medium">
        <color theme="0" tint="-0.249977111117893"/>
      </right>
      <top style="medium">
        <color rgb="FFA5A5A5"/>
      </top>
      <bottom style="medium">
        <color rgb="FFC9C9C9"/>
      </bottom>
      <diagonal/>
    </border>
    <border>
      <left style="medium">
        <color rgb="FFC9C9C9"/>
      </left>
      <right style="medium">
        <color theme="0" tint="-0.249977111117893"/>
      </right>
      <top style="medium">
        <color rgb="FFC9C9C9"/>
      </top>
      <bottom style="medium">
        <color rgb="FFC9C9C9"/>
      </bottom>
      <diagonal/>
    </border>
    <border>
      <left/>
      <right/>
      <top style="medium">
        <color rgb="FFC9C9C9"/>
      </top>
      <bottom/>
      <diagonal/>
    </border>
    <border>
      <left style="medium">
        <color rgb="FF4F81BD"/>
      </left>
      <right/>
      <top style="medium">
        <color rgb="FF4F81BD"/>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diagonal/>
    </border>
    <border>
      <left/>
      <right style="medium">
        <color rgb="FF4F81BD"/>
      </right>
      <top style="medium">
        <color rgb="FF4F81BD"/>
      </top>
      <bottom style="medium">
        <color rgb="FF4F81BD"/>
      </bottom>
      <diagonal/>
    </border>
    <border>
      <left/>
      <right style="medium">
        <color rgb="FF4F81BD"/>
      </right>
      <top/>
      <bottom/>
      <diagonal/>
    </border>
    <border>
      <left/>
      <right style="medium">
        <color rgb="FF4F81BD"/>
      </right>
      <top/>
      <bottom style="medium">
        <color rgb="FF4F81BD"/>
      </bottom>
      <diagonal/>
    </border>
  </borders>
  <cellStyleXfs count="2">
    <xf numFmtId="0" fontId="0" fillId="0" borderId="0"/>
    <xf numFmtId="0" fontId="1" fillId="0" borderId="0" applyNumberFormat="0" applyFill="0" applyBorder="0" applyAlignment="0" applyProtection="0"/>
  </cellStyleXfs>
  <cellXfs count="218">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Protection="1">
      <protection locked="0"/>
    </xf>
    <xf numFmtId="0" fontId="0" fillId="0" borderId="0" xfId="0" applyAlignment="1" applyProtection="1">
      <alignment wrapText="1"/>
      <protection locked="0"/>
    </xf>
    <xf numFmtId="0" fontId="3" fillId="0" borderId="0" xfId="0" applyFont="1" applyProtection="1">
      <protection locked="0"/>
    </xf>
    <xf numFmtId="0" fontId="4" fillId="0" borderId="0" xfId="0" applyFont="1"/>
    <xf numFmtId="0" fontId="3" fillId="0" borderId="0" xfId="0" applyFont="1"/>
    <xf numFmtId="14" fontId="3" fillId="0" borderId="0" xfId="0" applyNumberFormat="1" applyFont="1"/>
    <xf numFmtId="0" fontId="2" fillId="0" borderId="0" xfId="1" applyFont="1" applyAlignment="1"/>
    <xf numFmtId="0" fontId="9" fillId="3" borderId="0" xfId="0" applyFont="1" applyFill="1" applyAlignment="1">
      <alignment vertical="center" wrapText="1"/>
    </xf>
    <xf numFmtId="0" fontId="0" fillId="3" borderId="0" xfId="0" applyFill="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vertical="center" wrapText="1"/>
    </xf>
    <xf numFmtId="0" fontId="0" fillId="3" borderId="0" xfId="0" applyFill="1" applyAlignment="1">
      <alignment wrapText="1"/>
    </xf>
    <xf numFmtId="0" fontId="10" fillId="0" borderId="1" xfId="0" applyFont="1" applyBorder="1" applyAlignment="1" applyProtection="1">
      <alignment vertical="center" wrapText="1"/>
      <protection locked="0"/>
    </xf>
    <xf numFmtId="0" fontId="10" fillId="0" borderId="0" xfId="0" applyFont="1" applyProtection="1">
      <protection locked="0"/>
    </xf>
    <xf numFmtId="0" fontId="10" fillId="0" borderId="0" xfId="0" applyFont="1"/>
    <xf numFmtId="0" fontId="10" fillId="0" borderId="8" xfId="0" applyFont="1" applyBorder="1" applyAlignment="1" applyProtection="1">
      <alignment vertical="center" wrapText="1"/>
      <protection locked="0"/>
    </xf>
    <xf numFmtId="14" fontId="10" fillId="0" borderId="9" xfId="0" applyNumberFormat="1" applyFont="1" applyBorder="1" applyAlignment="1" applyProtection="1">
      <alignment horizontal="center" vertical="center" wrapText="1"/>
      <protection locked="0"/>
    </xf>
    <xf numFmtId="14" fontId="10" fillId="0" borderId="11" xfId="0" applyNumberFormat="1" applyFont="1" applyBorder="1" applyAlignment="1" applyProtection="1">
      <alignment horizontal="center" vertical="center" wrapText="1"/>
      <protection locked="0"/>
    </xf>
    <xf numFmtId="0" fontId="10" fillId="0" borderId="13" xfId="0" applyFont="1" applyBorder="1" applyAlignment="1" applyProtection="1">
      <alignment vertical="center" wrapText="1"/>
      <protection locked="0"/>
    </xf>
    <xf numFmtId="14" fontId="10" fillId="0" borderId="14" xfId="0" applyNumberFormat="1" applyFont="1" applyBorder="1" applyAlignment="1" applyProtection="1">
      <alignment horizontal="center" vertical="center" wrapText="1"/>
      <protection locked="0"/>
    </xf>
    <xf numFmtId="0" fontId="10" fillId="0" borderId="0" xfId="0" applyFont="1" applyAlignment="1">
      <alignment vertical="center"/>
    </xf>
    <xf numFmtId="0" fontId="12" fillId="10" borderId="2" xfId="0" applyFont="1" applyFill="1" applyBorder="1" applyAlignment="1">
      <alignment horizontal="center" vertical="center" wrapText="1"/>
    </xf>
    <xf numFmtId="0" fontId="10" fillId="0" borderId="8" xfId="0" applyFont="1" applyBorder="1" applyAlignment="1">
      <alignment horizontal="center" vertical="center"/>
    </xf>
    <xf numFmtId="0" fontId="10" fillId="0" borderId="0" xfId="0" applyFont="1" applyAlignment="1" applyProtection="1">
      <alignment vertical="center" wrapText="1"/>
      <protection locked="0"/>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wrapText="1"/>
    </xf>
    <xf numFmtId="0" fontId="5" fillId="0" borderId="0" xfId="0" applyFont="1" applyAlignment="1" applyProtection="1">
      <alignment wrapText="1"/>
      <protection locked="0"/>
    </xf>
    <xf numFmtId="0" fontId="12" fillId="7" borderId="2" xfId="0" applyFont="1" applyFill="1" applyBorder="1" applyAlignment="1">
      <alignment horizontal="center" vertical="center"/>
    </xf>
    <xf numFmtId="0" fontId="12" fillId="7" borderId="2" xfId="0" applyFont="1" applyFill="1" applyBorder="1" applyAlignment="1">
      <alignment horizontal="center" vertical="center" wrapText="1"/>
    </xf>
    <xf numFmtId="14" fontId="13" fillId="0" borderId="0" xfId="0" applyNumberFormat="1" applyFont="1" applyAlignment="1">
      <alignment horizontal="left" vertical="center" wrapText="1"/>
    </xf>
    <xf numFmtId="0" fontId="13" fillId="0" borderId="0" xfId="0" applyFont="1" applyAlignment="1" applyProtection="1">
      <alignment wrapText="1"/>
      <protection locked="0"/>
    </xf>
    <xf numFmtId="0" fontId="13" fillId="0" borderId="0" xfId="0" applyFont="1" applyAlignment="1">
      <alignment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0" xfId="0" applyFont="1" applyAlignment="1" applyProtection="1">
      <alignment wrapText="1"/>
      <protection locked="0"/>
    </xf>
    <xf numFmtId="14" fontId="10" fillId="0" borderId="0" xfId="0" applyNumberFormat="1" applyFont="1" applyAlignment="1">
      <alignment horizontal="left" vertical="center" wrapText="1"/>
    </xf>
    <xf numFmtId="14" fontId="10" fillId="0" borderId="0" xfId="0" applyNumberFormat="1" applyFont="1" applyAlignment="1">
      <alignment horizontal="center" vertical="center" wrapText="1"/>
    </xf>
    <xf numFmtId="0" fontId="14" fillId="2" borderId="0" xfId="0" applyFont="1" applyFill="1" applyAlignment="1" applyProtection="1">
      <alignment horizontal="center" vertical="center" textRotation="90" wrapText="1"/>
      <protection locked="0"/>
    </xf>
    <xf numFmtId="0" fontId="14" fillId="2" borderId="0" xfId="0" applyFont="1" applyFill="1" applyAlignment="1">
      <alignment horizontal="center" vertical="center" textRotation="90" wrapText="1"/>
    </xf>
    <xf numFmtId="14" fontId="10" fillId="2" borderId="0" xfId="0" applyNumberFormat="1" applyFont="1" applyFill="1" applyAlignment="1">
      <alignment horizontal="center" vertical="center" wrapText="1"/>
    </xf>
    <xf numFmtId="0" fontId="10" fillId="2" borderId="0" xfId="0" applyFont="1" applyFill="1" applyAlignment="1" applyProtection="1">
      <alignment wrapText="1"/>
      <protection locked="0"/>
    </xf>
    <xf numFmtId="0" fontId="10" fillId="2" borderId="0" xfId="0" applyFont="1" applyFill="1" applyAlignment="1">
      <alignment wrapText="1"/>
    </xf>
    <xf numFmtId="0" fontId="11" fillId="0" borderId="0" xfId="0" applyFont="1" applyAlignment="1" applyProtection="1">
      <alignment vertical="center" textRotation="90" wrapText="1"/>
      <protection locked="0"/>
    </xf>
    <xf numFmtId="0" fontId="11" fillId="0" borderId="0" xfId="0" applyFont="1" applyAlignment="1">
      <alignment vertical="center" textRotation="90" wrapText="1"/>
    </xf>
    <xf numFmtId="14" fontId="11" fillId="2" borderId="0" xfId="0" applyNumberFormat="1" applyFont="1" applyFill="1" applyAlignment="1">
      <alignment horizontal="center" vertical="center" textRotation="90" wrapText="1"/>
    </xf>
    <xf numFmtId="0" fontId="11" fillId="0" borderId="0" xfId="0" applyFont="1" applyAlignment="1" applyProtection="1">
      <alignment horizontal="center" vertical="center" textRotation="90" wrapText="1"/>
      <protection locked="0"/>
    </xf>
    <xf numFmtId="0" fontId="11" fillId="0" borderId="0" xfId="0" applyFont="1" applyAlignment="1">
      <alignment horizontal="center" vertical="center" textRotation="90"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vertical="center" wrapText="1"/>
    </xf>
    <xf numFmtId="0" fontId="10" fillId="0" borderId="13" xfId="0" applyFont="1" applyBorder="1" applyAlignment="1">
      <alignment vertical="center" wrapText="1"/>
    </xf>
    <xf numFmtId="0" fontId="10" fillId="0" borderId="8" xfId="0" applyFont="1" applyBorder="1" applyAlignment="1">
      <alignment vertical="center" wrapText="1"/>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12" fillId="3" borderId="0" xfId="0" applyFont="1" applyFill="1" applyAlignment="1">
      <alignment horizontal="center" vertical="center" wrapText="1"/>
    </xf>
    <xf numFmtId="0" fontId="13" fillId="0" borderId="8" xfId="0" applyFont="1" applyBorder="1" applyAlignment="1">
      <alignment horizontal="center" vertical="center" wrapText="1"/>
    </xf>
    <xf numFmtId="14" fontId="13" fillId="0" borderId="9"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13" xfId="0" applyFont="1" applyBorder="1" applyAlignment="1">
      <alignment horizontal="left" vertical="center" wrapText="1"/>
    </xf>
    <xf numFmtId="0" fontId="15" fillId="0" borderId="1" xfId="0" applyFont="1" applyBorder="1" applyAlignment="1">
      <alignment vertical="center" wrapText="1"/>
    </xf>
    <xf numFmtId="0" fontId="10" fillId="0" borderId="1" xfId="0" applyFont="1" applyBorder="1" applyAlignment="1">
      <alignment horizontal="left" vertical="top" wrapText="1"/>
    </xf>
    <xf numFmtId="0" fontId="10"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vertical="center" wrapText="1"/>
    </xf>
    <xf numFmtId="0" fontId="16" fillId="0" borderId="0" xfId="0" applyFont="1" applyAlignment="1">
      <alignment vertical="center" textRotation="90"/>
    </xf>
    <xf numFmtId="0" fontId="12" fillId="3" borderId="6" xfId="0" applyFont="1" applyFill="1" applyBorder="1" applyAlignment="1">
      <alignment horizontal="center" vertical="center" wrapText="1"/>
    </xf>
    <xf numFmtId="0" fontId="10" fillId="0" borderId="0" xfId="0" applyFont="1" applyAlignment="1" applyProtection="1">
      <alignment vertical="center"/>
      <protection locked="0"/>
    </xf>
    <xf numFmtId="14" fontId="13" fillId="0" borderId="11" xfId="0" applyNumberFormat="1" applyFont="1" applyBorder="1" applyAlignment="1">
      <alignment horizontal="center" vertical="center" wrapText="1"/>
    </xf>
    <xf numFmtId="14" fontId="13" fillId="0" borderId="14" xfId="0" applyNumberFormat="1" applyFont="1" applyBorder="1" applyAlignment="1">
      <alignment horizontal="center" vertical="center" wrapText="1"/>
    </xf>
    <xf numFmtId="0" fontId="19" fillId="0" borderId="1" xfId="0" applyFont="1" applyBorder="1" applyAlignment="1">
      <alignment horizontal="left" vertical="center" wrapText="1"/>
    </xf>
    <xf numFmtId="0" fontId="19" fillId="0" borderId="8" xfId="0" applyFont="1" applyBorder="1" applyAlignment="1">
      <alignment horizontal="left" vertical="center" wrapText="1"/>
    </xf>
    <xf numFmtId="0" fontId="19" fillId="0" borderId="13" xfId="0" applyFont="1" applyBorder="1" applyAlignment="1">
      <alignment horizontal="left" vertical="center" wrapText="1"/>
    </xf>
    <xf numFmtId="0" fontId="10" fillId="0" borderId="0" xfId="0" applyFont="1" applyAlignment="1">
      <alignment horizontal="center"/>
    </xf>
    <xf numFmtId="0" fontId="19" fillId="0" borderId="1" xfId="0" applyFont="1" applyBorder="1" applyAlignment="1">
      <alignment vertical="center" wrapText="1"/>
    </xf>
    <xf numFmtId="0" fontId="19" fillId="0" borderId="13" xfId="0" applyFont="1" applyBorder="1" applyAlignment="1">
      <alignment vertical="center" wrapText="1"/>
    </xf>
    <xf numFmtId="0" fontId="15" fillId="0" borderId="1" xfId="0" applyFont="1" applyBorder="1" applyAlignment="1">
      <alignment horizontal="left" vertical="center" wrapText="1"/>
    </xf>
    <xf numFmtId="0" fontId="0" fillId="0" borderId="0" xfId="0" applyAlignment="1">
      <alignment horizontal="center"/>
    </xf>
    <xf numFmtId="2" fontId="10" fillId="0" borderId="0" xfId="0" applyNumberFormat="1" applyFont="1" applyAlignment="1">
      <alignment vertical="center" wrapText="1"/>
    </xf>
    <xf numFmtId="0" fontId="15" fillId="0" borderId="0" xfId="0" applyFont="1" applyAlignment="1">
      <alignment vertical="center" wrapText="1"/>
    </xf>
    <xf numFmtId="0" fontId="13" fillId="0" borderId="0" xfId="1" applyFont="1" applyFill="1" applyBorder="1" applyAlignment="1">
      <alignment vertical="center" wrapText="1"/>
    </xf>
    <xf numFmtId="0" fontId="14" fillId="8" borderId="2" xfId="0" applyFont="1" applyFill="1" applyBorder="1" applyAlignment="1">
      <alignment horizontal="center" vertical="center"/>
    </xf>
    <xf numFmtId="0" fontId="14" fillId="8"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4" xfId="0" applyFont="1" applyBorder="1" applyAlignment="1">
      <alignment vertical="center" wrapText="1"/>
    </xf>
    <xf numFmtId="0" fontId="10" fillId="0" borderId="24" xfId="0" applyFont="1" applyBorder="1" applyAlignment="1" applyProtection="1">
      <alignment vertical="center" wrapText="1"/>
      <protection locked="0"/>
    </xf>
    <xf numFmtId="14" fontId="10" fillId="0" borderId="25" xfId="0" applyNumberFormat="1" applyFont="1" applyBorder="1" applyAlignment="1" applyProtection="1">
      <alignment horizontal="center" vertical="center" wrapText="1"/>
      <protection locked="0"/>
    </xf>
    <xf numFmtId="0" fontId="12" fillId="9" borderId="1" xfId="0" applyFont="1" applyFill="1" applyBorder="1" applyAlignment="1">
      <alignment horizontal="center" vertical="center" wrapText="1"/>
    </xf>
    <xf numFmtId="0" fontId="10" fillId="0" borderId="24" xfId="0" applyFont="1" applyBorder="1" applyAlignment="1">
      <alignment horizontal="center" vertical="center"/>
    </xf>
    <xf numFmtId="0" fontId="19" fillId="0" borderId="24" xfId="0" applyFont="1" applyBorder="1" applyAlignment="1">
      <alignment horizontal="left" vertical="center" wrapText="1"/>
    </xf>
    <xf numFmtId="0" fontId="14" fillId="11"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10" fillId="0" borderId="24" xfId="0" applyFont="1" applyBorder="1" applyAlignment="1">
      <alignment horizontal="left" vertical="center" wrapText="1"/>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14" fontId="10" fillId="0" borderId="1" xfId="0" applyNumberFormat="1" applyFont="1" applyBorder="1" applyAlignment="1" applyProtection="1">
      <alignment horizontal="center" vertical="center" wrapText="1"/>
      <protection locked="0"/>
    </xf>
    <xf numFmtId="0" fontId="15" fillId="0" borderId="1" xfId="0" quotePrefix="1" applyFont="1" applyBorder="1" applyAlignment="1">
      <alignment horizontal="left" vertical="center" wrapText="1"/>
    </xf>
    <xf numFmtId="0" fontId="15" fillId="0" borderId="8" xfId="0" quotePrefix="1" applyFont="1" applyBorder="1" applyAlignment="1">
      <alignment horizontal="left" vertical="center" wrapText="1"/>
    </xf>
    <xf numFmtId="0" fontId="10" fillId="2" borderId="0" xfId="0" applyFont="1" applyFill="1"/>
    <xf numFmtId="0" fontId="0" fillId="2" borderId="0" xfId="0" applyFill="1" applyAlignment="1">
      <alignment wrapText="1"/>
    </xf>
    <xf numFmtId="0" fontId="0" fillId="2" borderId="0" xfId="0" applyFill="1"/>
    <xf numFmtId="0" fontId="14" fillId="14" borderId="26" xfId="0" applyFont="1" applyFill="1" applyBorder="1" applyAlignment="1">
      <alignment vertical="center" wrapText="1"/>
    </xf>
    <xf numFmtId="0" fontId="14" fillId="14" borderId="27" xfId="0" applyFont="1" applyFill="1" applyBorder="1" applyAlignment="1">
      <alignment vertical="center" wrapText="1"/>
    </xf>
    <xf numFmtId="0" fontId="0" fillId="2" borderId="28" xfId="0" applyFill="1" applyBorder="1"/>
    <xf numFmtId="49" fontId="14" fillId="15" borderId="29" xfId="0" applyNumberFormat="1" applyFont="1" applyFill="1" applyBorder="1" applyAlignment="1">
      <alignment vertical="center" wrapText="1"/>
    </xf>
    <xf numFmtId="49" fontId="13" fillId="15" borderId="30" xfId="0" quotePrefix="1" applyNumberFormat="1" applyFont="1" applyFill="1" applyBorder="1" applyAlignment="1">
      <alignment horizontal="left" vertical="center" wrapText="1"/>
    </xf>
    <xf numFmtId="49" fontId="14" fillId="0" borderId="29" xfId="0" applyNumberFormat="1" applyFont="1" applyBorder="1" applyAlignment="1">
      <alignment vertical="center" wrapText="1"/>
    </xf>
    <xf numFmtId="49" fontId="13" fillId="0" borderId="31" xfId="0" quotePrefix="1" applyNumberFormat="1" applyFont="1" applyBorder="1" applyAlignment="1">
      <alignment horizontal="left" vertical="center" wrapText="1"/>
    </xf>
    <xf numFmtId="49" fontId="13" fillId="15" borderId="31" xfId="0" applyNumberFormat="1" applyFont="1" applyFill="1" applyBorder="1" applyAlignment="1">
      <alignment vertical="center" wrapText="1"/>
    </xf>
    <xf numFmtId="49" fontId="13" fillId="15" borderId="31" xfId="0" quotePrefix="1" applyNumberFormat="1" applyFont="1" applyFill="1" applyBorder="1" applyAlignment="1">
      <alignment horizontal="left" vertical="center" wrapText="1"/>
    </xf>
    <xf numFmtId="49" fontId="13" fillId="0" borderId="31" xfId="0" applyNumberFormat="1" applyFont="1" applyBorder="1" applyAlignment="1">
      <alignment vertical="center" wrapText="1"/>
    </xf>
    <xf numFmtId="0" fontId="14" fillId="2" borderId="32" xfId="0" applyFont="1" applyFill="1" applyBorder="1" applyAlignment="1">
      <alignment vertical="center" wrapText="1"/>
    </xf>
    <xf numFmtId="0" fontId="13" fillId="2" borderId="32" xfId="0" applyFont="1" applyFill="1" applyBorder="1" applyAlignment="1">
      <alignment vertical="center" wrapText="1"/>
    </xf>
    <xf numFmtId="0" fontId="13" fillId="2" borderId="0" xfId="0" quotePrefix="1" applyFont="1" applyFill="1" applyAlignment="1">
      <alignment horizontal="left" vertical="center" wrapText="1"/>
    </xf>
    <xf numFmtId="0" fontId="13" fillId="2" borderId="0" xfId="0" applyFont="1" applyFill="1" applyAlignment="1">
      <alignment vertical="center" wrapText="1"/>
    </xf>
    <xf numFmtId="0" fontId="14" fillId="16" borderId="33" xfId="0" applyFont="1" applyFill="1" applyBorder="1" applyAlignment="1">
      <alignment horizontal="center" vertical="center" wrapText="1"/>
    </xf>
    <xf numFmtId="0" fontId="14" fillId="16" borderId="34" xfId="0" applyFont="1" applyFill="1" applyBorder="1" applyAlignment="1">
      <alignment horizontal="center" vertical="top" wrapText="1"/>
    </xf>
    <xf numFmtId="0" fontId="14" fillId="16" borderId="35" xfId="0" applyFont="1" applyFill="1" applyBorder="1" applyAlignment="1">
      <alignment horizontal="center" vertical="top" wrapText="1"/>
    </xf>
    <xf numFmtId="49" fontId="14" fillId="17" borderId="34" xfId="0" applyNumberFormat="1" applyFont="1" applyFill="1" applyBorder="1" applyAlignment="1">
      <alignment horizontal="center" vertical="top" wrapText="1"/>
    </xf>
    <xf numFmtId="49" fontId="14" fillId="17" borderId="34" xfId="0" applyNumberFormat="1" applyFont="1" applyFill="1" applyBorder="1" applyAlignment="1">
      <alignment horizontal="left" vertical="top" wrapText="1"/>
    </xf>
    <xf numFmtId="49" fontId="14" fillId="17" borderId="35" xfId="0" quotePrefix="1" applyNumberFormat="1" applyFont="1" applyFill="1" applyBorder="1" applyAlignment="1">
      <alignment horizontal="center" vertical="center" wrapText="1"/>
    </xf>
    <xf numFmtId="49" fontId="14" fillId="18" borderId="34" xfId="0" applyNumberFormat="1" applyFont="1" applyFill="1" applyBorder="1" applyAlignment="1">
      <alignment horizontal="center" vertical="top" wrapText="1"/>
    </xf>
    <xf numFmtId="49" fontId="14" fillId="18" borderId="34" xfId="0" applyNumberFormat="1" applyFont="1" applyFill="1" applyBorder="1" applyAlignment="1">
      <alignment horizontal="left" vertical="top" wrapText="1"/>
    </xf>
    <xf numFmtId="49" fontId="14" fillId="18" borderId="36" xfId="0" applyNumberFormat="1" applyFont="1" applyFill="1" applyBorder="1" applyAlignment="1">
      <alignment horizontal="center" vertical="center" wrapText="1"/>
    </xf>
    <xf numFmtId="49" fontId="14" fillId="17" borderId="37" xfId="0" applyNumberFormat="1" applyFont="1" applyFill="1" applyBorder="1" applyAlignment="1">
      <alignment horizontal="left" vertical="top" wrapText="1"/>
    </xf>
    <xf numFmtId="49" fontId="14" fillId="17" borderId="37" xfId="0" quotePrefix="1" applyNumberFormat="1" applyFont="1" applyFill="1" applyBorder="1" applyAlignment="1">
      <alignment horizontal="center" vertical="center" wrapText="1"/>
    </xf>
    <xf numFmtId="49" fontId="14" fillId="18" borderId="34" xfId="0" applyNumberFormat="1" applyFont="1" applyFill="1" applyBorder="1" applyAlignment="1">
      <alignment horizontal="center" vertical="center" wrapText="1"/>
    </xf>
    <xf numFmtId="49" fontId="14" fillId="18" borderId="34" xfId="0" applyNumberFormat="1" applyFont="1" applyFill="1" applyBorder="1" applyAlignment="1">
      <alignment horizontal="left" vertical="center" wrapText="1"/>
    </xf>
    <xf numFmtId="49" fontId="14" fillId="17" borderId="34" xfId="0" applyNumberFormat="1" applyFont="1" applyFill="1" applyBorder="1" applyAlignment="1">
      <alignment horizontal="center" vertical="center" wrapText="1"/>
    </xf>
    <xf numFmtId="49" fontId="14" fillId="17" borderId="34" xfId="0" applyNumberFormat="1" applyFont="1" applyFill="1" applyBorder="1" applyAlignment="1">
      <alignment horizontal="left" vertical="center" wrapText="1"/>
    </xf>
    <xf numFmtId="49" fontId="14" fillId="17" borderId="38" xfId="0" applyNumberFormat="1" applyFont="1" applyFill="1" applyBorder="1" applyAlignment="1">
      <alignment horizontal="center" vertical="center" wrapText="1"/>
    </xf>
    <xf numFmtId="49" fontId="23" fillId="18" borderId="34" xfId="0" applyNumberFormat="1" applyFont="1" applyFill="1" applyBorder="1" applyAlignment="1">
      <alignment horizontal="center" vertical="top" wrapText="1"/>
    </xf>
    <xf numFmtId="49" fontId="23" fillId="18" borderId="34" xfId="0" applyNumberFormat="1" applyFont="1" applyFill="1" applyBorder="1" applyAlignment="1">
      <alignment horizontal="left" vertical="top" wrapText="1"/>
    </xf>
    <xf numFmtId="49" fontId="23" fillId="17" borderId="34" xfId="0" applyNumberFormat="1" applyFont="1" applyFill="1" applyBorder="1" applyAlignment="1">
      <alignment horizontal="center" vertical="top" wrapText="1"/>
    </xf>
    <xf numFmtId="49" fontId="23" fillId="17" borderId="37" xfId="0" applyNumberFormat="1" applyFont="1" applyFill="1" applyBorder="1" applyAlignment="1">
      <alignment horizontal="left" vertical="top" wrapText="1"/>
    </xf>
    <xf numFmtId="49" fontId="14" fillId="17" borderId="37" xfId="0" applyNumberFormat="1" applyFont="1" applyFill="1" applyBorder="1" applyAlignment="1">
      <alignment horizontal="center" vertical="center" wrapText="1"/>
    </xf>
    <xf numFmtId="0" fontId="14" fillId="17" borderId="34" xfId="0" applyFont="1" applyFill="1" applyBorder="1" applyAlignment="1">
      <alignment horizontal="center" vertical="center" wrapText="1"/>
    </xf>
    <xf numFmtId="0" fontId="14" fillId="17" borderId="34" xfId="0" applyFont="1" applyFill="1" applyBorder="1" applyAlignment="1">
      <alignment horizontal="left" vertical="center" wrapText="1"/>
    </xf>
    <xf numFmtId="0" fontId="14" fillId="17" borderId="38" xfId="0" applyFont="1" applyFill="1" applyBorder="1" applyAlignment="1">
      <alignment horizontal="center" vertical="center" wrapText="1"/>
    </xf>
    <xf numFmtId="0" fontId="17" fillId="0" borderId="0" xfId="0" applyFont="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center"/>
    </xf>
    <xf numFmtId="0" fontId="16" fillId="4" borderId="22" xfId="0" applyFont="1" applyFill="1" applyBorder="1" applyAlignment="1">
      <alignment horizontal="center" vertical="center" textRotation="90" wrapText="1"/>
    </xf>
    <xf numFmtId="0" fontId="16" fillId="4" borderId="20" xfId="0" applyFont="1" applyFill="1" applyBorder="1" applyAlignment="1">
      <alignment horizontal="center" vertical="center" textRotation="90" wrapText="1"/>
    </xf>
    <xf numFmtId="0" fontId="16" fillId="4" borderId="21" xfId="0" applyFont="1" applyFill="1" applyBorder="1" applyAlignment="1">
      <alignment horizontal="center" vertical="center" textRotation="90" wrapText="1"/>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3" xfId="0" applyFont="1" applyBorder="1" applyAlignment="1">
      <alignment horizontal="center" vertical="center" wrapText="1"/>
    </xf>
    <xf numFmtId="0" fontId="16" fillId="12" borderId="22" xfId="0" applyFont="1" applyFill="1" applyBorder="1" applyAlignment="1">
      <alignment horizontal="center" vertical="center" textRotation="90" wrapText="1"/>
    </xf>
    <xf numFmtId="0" fontId="16" fillId="12" borderId="20" xfId="0" applyFont="1" applyFill="1" applyBorder="1" applyAlignment="1">
      <alignment horizontal="center" vertical="center" textRotation="90" wrapText="1"/>
    </xf>
    <xf numFmtId="0" fontId="16" fillId="12" borderId="21" xfId="0" applyFont="1" applyFill="1" applyBorder="1" applyAlignment="1">
      <alignment horizontal="center" vertical="center" textRotation="90" wrapText="1"/>
    </xf>
    <xf numFmtId="0" fontId="16" fillId="7" borderId="22" xfId="0" applyFont="1" applyFill="1" applyBorder="1" applyAlignment="1">
      <alignment horizontal="center" vertical="center" textRotation="90" wrapText="1"/>
    </xf>
    <xf numFmtId="0" fontId="16" fillId="7" borderId="20" xfId="0" applyFont="1" applyFill="1" applyBorder="1" applyAlignment="1">
      <alignment horizontal="center" vertical="center" textRotation="90" wrapText="1"/>
    </xf>
    <xf numFmtId="0" fontId="16" fillId="7" borderId="21" xfId="0" applyFont="1" applyFill="1" applyBorder="1" applyAlignment="1">
      <alignment horizontal="center" vertical="center" textRotation="90" wrapText="1"/>
    </xf>
    <xf numFmtId="0" fontId="6" fillId="3" borderId="0" xfId="0" applyFont="1" applyFill="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3" xfId="0" applyFont="1" applyBorder="1" applyAlignment="1">
      <alignment horizontal="center" vertical="center" wrapText="1"/>
    </xf>
    <xf numFmtId="0" fontId="16" fillId="9" borderId="22" xfId="0" applyFont="1" applyFill="1" applyBorder="1" applyAlignment="1">
      <alignment horizontal="center" vertical="center" textRotation="90" wrapText="1"/>
    </xf>
    <xf numFmtId="0" fontId="16" fillId="9" borderId="20" xfId="0" applyFont="1" applyFill="1" applyBorder="1" applyAlignment="1">
      <alignment horizontal="center" vertical="center" textRotation="90" wrapText="1"/>
    </xf>
    <xf numFmtId="0" fontId="16" fillId="9" borderId="21" xfId="0" applyFont="1" applyFill="1" applyBorder="1" applyAlignment="1">
      <alignment horizontal="center" vertical="center" textRotation="90" wrapText="1"/>
    </xf>
    <xf numFmtId="0" fontId="22" fillId="8" borderId="22" xfId="0" applyFont="1" applyFill="1" applyBorder="1" applyAlignment="1">
      <alignment horizontal="center" vertical="center" textRotation="90" wrapText="1"/>
    </xf>
    <xf numFmtId="0" fontId="22" fillId="8" borderId="20" xfId="0" applyFont="1" applyFill="1" applyBorder="1" applyAlignment="1">
      <alignment horizontal="center" vertical="center" textRotation="90" wrapText="1"/>
    </xf>
    <xf numFmtId="0" fontId="22" fillId="8" borderId="21" xfId="0" applyFont="1" applyFill="1" applyBorder="1" applyAlignment="1">
      <alignment horizontal="center" vertical="center" textRotation="90" wrapText="1"/>
    </xf>
    <xf numFmtId="2" fontId="10" fillId="0" borderId="7" xfId="0" applyNumberFormat="1" applyFont="1" applyBorder="1" applyAlignment="1">
      <alignment horizontal="center" vertical="center" wrapText="1"/>
    </xf>
    <xf numFmtId="2" fontId="10" fillId="0" borderId="10" xfId="0" applyNumberFormat="1" applyFont="1" applyBorder="1" applyAlignment="1">
      <alignment horizontal="center" vertical="center" wrapText="1"/>
    </xf>
    <xf numFmtId="2" fontId="10" fillId="0" borderId="12" xfId="0" applyNumberFormat="1" applyFont="1" applyBorder="1" applyAlignment="1">
      <alignment horizontal="center" vertical="center" wrapText="1"/>
    </xf>
    <xf numFmtId="0" fontId="16" fillId="13" borderId="22" xfId="0" applyFont="1" applyFill="1" applyBorder="1" applyAlignment="1">
      <alignment horizontal="center" vertical="center" textRotation="90" wrapText="1"/>
    </xf>
    <xf numFmtId="0" fontId="16" fillId="13" borderId="20" xfId="0" applyFont="1" applyFill="1" applyBorder="1" applyAlignment="1">
      <alignment horizontal="center" vertical="center" textRotation="90" wrapText="1"/>
    </xf>
    <xf numFmtId="0" fontId="16" fillId="13" borderId="21" xfId="0" applyFont="1" applyFill="1" applyBorder="1" applyAlignment="1">
      <alignment horizontal="center" vertical="center" textRotation="90"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22" fillId="11" borderId="22" xfId="0" applyFont="1" applyFill="1" applyBorder="1" applyAlignment="1">
      <alignment horizontal="center" vertical="center" textRotation="90" wrapText="1"/>
    </xf>
    <xf numFmtId="0" fontId="22" fillId="11" borderId="20" xfId="0" applyFont="1" applyFill="1" applyBorder="1" applyAlignment="1">
      <alignment horizontal="center" vertical="center" textRotation="90" wrapText="1"/>
    </xf>
    <xf numFmtId="0" fontId="22" fillId="11" borderId="21" xfId="0" applyFont="1" applyFill="1" applyBorder="1" applyAlignment="1">
      <alignment horizontal="center" vertical="center" textRotation="90"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3" xfId="0" applyFont="1" applyBorder="1" applyAlignment="1">
      <alignment horizontal="center" vertical="center" wrapText="1"/>
    </xf>
    <xf numFmtId="0" fontId="15" fillId="0" borderId="0" xfId="0" applyFont="1" applyAlignment="1">
      <alignment horizontal="center" vertical="center" wrapText="1"/>
    </xf>
    <xf numFmtId="0" fontId="13" fillId="0" borderId="0" xfId="1" applyFont="1" applyFill="1" applyBorder="1" applyAlignment="1">
      <alignment horizontal="center" vertical="center" wrapText="1"/>
    </xf>
    <xf numFmtId="0" fontId="22" fillId="6" borderId="22" xfId="0" applyFont="1" applyFill="1" applyBorder="1" applyAlignment="1">
      <alignment horizontal="center" vertical="center" textRotation="90" wrapText="1"/>
    </xf>
    <xf numFmtId="0" fontId="22" fillId="6" borderId="20" xfId="0" applyFont="1" applyFill="1" applyBorder="1" applyAlignment="1">
      <alignment horizontal="center" vertical="center" textRotation="90" wrapText="1"/>
    </xf>
    <xf numFmtId="0" fontId="22" fillId="6" borderId="21" xfId="0" applyFont="1" applyFill="1" applyBorder="1" applyAlignment="1">
      <alignment horizontal="center" vertical="center" textRotation="90" wrapText="1"/>
    </xf>
    <xf numFmtId="0" fontId="13" fillId="0" borderId="8"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13" xfId="1" applyFont="1" applyFill="1" applyBorder="1" applyAlignment="1">
      <alignment horizontal="center" vertical="center" wrapText="1"/>
    </xf>
    <xf numFmtId="0" fontId="22" fillId="5" borderId="22" xfId="0" applyFont="1" applyFill="1" applyBorder="1" applyAlignment="1">
      <alignment horizontal="center" vertical="center" textRotation="90" wrapText="1"/>
    </xf>
    <xf numFmtId="0" fontId="22" fillId="5" borderId="20" xfId="0" applyFont="1" applyFill="1" applyBorder="1" applyAlignment="1">
      <alignment horizontal="center" vertical="center" textRotation="90" wrapText="1"/>
    </xf>
    <xf numFmtId="0" fontId="22" fillId="5" borderId="21" xfId="0" applyFont="1" applyFill="1" applyBorder="1" applyAlignment="1">
      <alignment horizontal="center" vertical="center" textRotation="90"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wrapText="1"/>
    </xf>
    <xf numFmtId="0" fontId="15" fillId="0" borderId="24" xfId="0" applyFont="1" applyBorder="1" applyAlignment="1">
      <alignment horizontal="center" vertical="center" wrapText="1"/>
    </xf>
    <xf numFmtId="0" fontId="10" fillId="0" borderId="1" xfId="0" applyFont="1" applyBorder="1" applyAlignment="1">
      <alignment horizontal="center"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10" fillId="0" borderId="17" xfId="0" applyFont="1" applyBorder="1" applyAlignment="1">
      <alignment horizontal="center" vertical="center"/>
    </xf>
    <xf numFmtId="0" fontId="15" fillId="0" borderId="1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6" xfId="0" applyFont="1" applyBorder="1" applyAlignment="1">
      <alignment horizontal="center" vertical="center" wrapText="1"/>
    </xf>
  </cellXfs>
  <cellStyles count="2">
    <cellStyle name="Hyperlink" xfId="1" builtinId="8"/>
    <cellStyle name="Normal" xfId="0" builtinId="0"/>
  </cellStyles>
  <dxfs count="69">
    <dxf>
      <font>
        <b/>
        <i val="0"/>
        <color theme="0"/>
      </font>
      <fill>
        <patternFill>
          <bgColor rgb="FF4E8ABE"/>
        </patternFill>
      </fill>
    </dxf>
    <dxf>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00853F"/>
        </patternFill>
      </fill>
    </dxf>
    <dxf>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99D31"/>
        </patternFill>
      </fill>
      <border>
        <left/>
        <right/>
        <top/>
        <bottom/>
        <vertical/>
        <horizontal/>
      </border>
    </dxf>
    <dxf>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C4122D"/>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fgColor theme="0"/>
          <bgColor rgb="FF791D7E"/>
        </patternFill>
      </fill>
    </dxf>
    <dxf>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B76612"/>
        </patternFill>
      </fill>
    </dxf>
    <dxf>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color theme="0"/>
      </font>
      <fill>
        <patternFill>
          <bgColor rgb="FF26BCD7"/>
        </patternFill>
      </fill>
    </dxf>
    <dxf>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auto="1"/>
      </font>
      <fill>
        <patternFill>
          <bgColor rgb="FFFFE153"/>
        </patternFill>
      </fill>
    </dxf>
    <dxf>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003768"/>
        </patternFill>
      </fill>
    </dxf>
    <dxf>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strike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s>
  <tableStyles count="0" defaultTableStyle="TableStyleMedium2" defaultPivotStyle="PivotStyleLight16"/>
  <colors>
    <mruColors>
      <color rgb="FFEC008C"/>
      <color rgb="FF4E8ABE"/>
      <color rgb="FF791D7E"/>
      <color rgb="FF26BCD7"/>
      <color rgb="FFFFE153"/>
      <color rgb="FFF99D31"/>
      <color rgb="FFDC83A6"/>
      <color rgb="FFC11728"/>
      <color rgb="FF00853F"/>
      <color rgb="FFD9DA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DA9-4A9B-A45E-F0644167BEF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1DA9-4A9B-A45E-F0644167BEF6}"/>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1DA9-4A9B-A45E-F0644167BEF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1DA9-4A9B-A45E-F0644167BEF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1DA9-4A9B-A45E-F0644167BEF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graphs'!$B$23:$J$23</c:f>
              <c:numCache>
                <c:formatCode>General</c:formatCode>
                <c:ptCount val="9"/>
                <c:pt idx="0">
                  <c:v>75</c:v>
                </c:pt>
                <c:pt idx="1">
                  <c:v>21</c:v>
                </c:pt>
                <c:pt idx="2">
                  <c:v>35</c:v>
                </c:pt>
                <c:pt idx="3">
                  <c:v>26</c:v>
                </c:pt>
                <c:pt idx="4">
                  <c:v>69</c:v>
                </c:pt>
                <c:pt idx="5">
                  <c:v>10</c:v>
                </c:pt>
                <c:pt idx="6">
                  <c:v>35</c:v>
                </c:pt>
                <c:pt idx="7">
                  <c:v>17</c:v>
                </c:pt>
                <c:pt idx="8">
                  <c:v>14</c:v>
                </c:pt>
              </c:numCache>
            </c:numRef>
          </c:val>
          <c:extLst>
            <c:ext xmlns:c16="http://schemas.microsoft.com/office/drawing/2014/chart" uri="{C3380CC4-5D6E-409C-BE32-E72D297353CC}">
              <c16:uniqueId val="{00000005-1DA9-4A9B-A45E-F0644167BEF6}"/>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'Action Status' for all categories</a:t>
            </a:r>
          </a:p>
        </c:rich>
      </c:tx>
      <c:layout>
        <c:manualLayout>
          <c:xMode val="edge"/>
          <c:yMode val="edge"/>
          <c:x val="0.16763415808978932"/>
          <c:y val="9.91735106945573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D0FC-4E43-A04C-4D63987A2A0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D0FC-4E43-A04C-4D63987A2A04}"/>
            </c:ext>
          </c:extLst>
        </c:ser>
        <c:ser>
          <c:idx val="2"/>
          <c:order val="2"/>
          <c:tx>
            <c:strRef>
              <c:f>'Tables &amp; graphs'!$D$26</c:f>
              <c:strCache>
                <c:ptCount val="1"/>
                <c:pt idx="0">
                  <c:v>On track</c:v>
                </c:pt>
              </c:strCache>
            </c:strRef>
          </c:tx>
          <c:spPr>
            <a:solidFill>
              <a:srgbClr val="B76612"/>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D0FC-4E43-A04C-4D63987A2A0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D0FC-4E43-A04C-4D63987A2A0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D0FC-4E43-A04C-4D63987A2A0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302</c:v>
                </c:pt>
              </c:numCache>
            </c:numRef>
          </c:val>
          <c:extLst>
            <c:ext xmlns:c16="http://schemas.microsoft.com/office/drawing/2014/chart" uri="{C3380CC4-5D6E-409C-BE32-E72D297353CC}">
              <c16:uniqueId val="{00000005-D0FC-4E43-A04C-4D63987A2A04}"/>
            </c:ext>
          </c:extLst>
        </c:ser>
        <c:dLbls>
          <c:showLegendKey val="0"/>
          <c:showVal val="0"/>
          <c:showCatName val="0"/>
          <c:showSerName val="0"/>
          <c:showPercent val="0"/>
          <c:showBubbleSize val="0"/>
        </c:dLbls>
        <c:gapWidth val="15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44553904446154757"/>
          <c:y val="0.23652038491377267"/>
          <c:w val="0.53096220867128452"/>
          <c:h val="0.7243379963496861"/>
        </c:manualLayout>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891-4124-8B05-DF4FE48D91C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B891-4124-8B05-DF4FE48D91C6}"/>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B891-4124-8B05-DF4FE48D91C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B891-4124-8B05-DF4FE48D91C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B891-4124-8B05-DF4FE48D91C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graphs'!$B$23:$J$23</c:f>
              <c:numCache>
                <c:formatCode>General</c:formatCode>
                <c:ptCount val="9"/>
                <c:pt idx="0">
                  <c:v>75</c:v>
                </c:pt>
                <c:pt idx="1">
                  <c:v>21</c:v>
                </c:pt>
                <c:pt idx="2">
                  <c:v>35</c:v>
                </c:pt>
                <c:pt idx="3">
                  <c:v>26</c:v>
                </c:pt>
                <c:pt idx="4">
                  <c:v>69</c:v>
                </c:pt>
                <c:pt idx="5">
                  <c:v>10</c:v>
                </c:pt>
                <c:pt idx="6">
                  <c:v>35</c:v>
                </c:pt>
                <c:pt idx="7">
                  <c:v>17</c:v>
                </c:pt>
                <c:pt idx="8">
                  <c:v>14</c:v>
                </c:pt>
              </c:numCache>
            </c:numRef>
          </c:val>
          <c:extLst>
            <c:ext xmlns:c16="http://schemas.microsoft.com/office/drawing/2014/chart" uri="{C3380CC4-5D6E-409C-BE32-E72D297353CC}">
              <c16:uniqueId val="{00000005-B891-4124-8B05-DF4FE48D91C6}"/>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858-4B7B-8FCF-C6D40153F6D4}"/>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E858-4B7B-8FCF-C6D40153F6D4}"/>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E858-4B7B-8FCF-C6D40153F6D4}"/>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E858-4B7B-8FCF-C6D40153F6D4}"/>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E858-4B7B-8FCF-C6D40153F6D4}"/>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graphs'!$B$23:$J$23</c:f>
              <c:numCache>
                <c:formatCode>General</c:formatCode>
                <c:ptCount val="9"/>
                <c:pt idx="0">
                  <c:v>75</c:v>
                </c:pt>
                <c:pt idx="1">
                  <c:v>21</c:v>
                </c:pt>
                <c:pt idx="2">
                  <c:v>35</c:v>
                </c:pt>
                <c:pt idx="3">
                  <c:v>26</c:v>
                </c:pt>
                <c:pt idx="4">
                  <c:v>69</c:v>
                </c:pt>
                <c:pt idx="5">
                  <c:v>10</c:v>
                </c:pt>
                <c:pt idx="6">
                  <c:v>35</c:v>
                </c:pt>
                <c:pt idx="7">
                  <c:v>17</c:v>
                </c:pt>
                <c:pt idx="8">
                  <c:v>14</c:v>
                </c:pt>
              </c:numCache>
            </c:numRef>
          </c:val>
          <c:extLst>
            <c:ext xmlns:c16="http://schemas.microsoft.com/office/drawing/2014/chart" uri="{C3380CC4-5D6E-409C-BE32-E72D297353CC}">
              <c16:uniqueId val="{00000005-E858-4B7B-8FCF-C6D40153F6D4}"/>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06F-42D4-89C5-11D634AC6D8D}"/>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906F-42D4-89C5-11D634AC6D8D}"/>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906F-42D4-89C5-11D634AC6D8D}"/>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906F-42D4-89C5-11D634AC6D8D}"/>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906F-42D4-89C5-11D634AC6D8D}"/>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graphs'!$B$17:$J$17</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graphs'!$B$23:$J$23</c:f>
              <c:numCache>
                <c:formatCode>General</c:formatCode>
                <c:ptCount val="9"/>
                <c:pt idx="0">
                  <c:v>75</c:v>
                </c:pt>
                <c:pt idx="1">
                  <c:v>21</c:v>
                </c:pt>
                <c:pt idx="2">
                  <c:v>35</c:v>
                </c:pt>
                <c:pt idx="3">
                  <c:v>26</c:v>
                </c:pt>
                <c:pt idx="4">
                  <c:v>69</c:v>
                </c:pt>
                <c:pt idx="5">
                  <c:v>10</c:v>
                </c:pt>
                <c:pt idx="6">
                  <c:v>35</c:v>
                </c:pt>
                <c:pt idx="7">
                  <c:v>17</c:v>
                </c:pt>
                <c:pt idx="8">
                  <c:v>14</c:v>
                </c:pt>
              </c:numCache>
            </c:numRef>
          </c:val>
          <c:extLst>
            <c:ext xmlns:c16="http://schemas.microsoft.com/office/drawing/2014/chart" uri="{C3380CC4-5D6E-409C-BE32-E72D297353CC}">
              <c16:uniqueId val="{00000005-906F-42D4-89C5-11D634AC6D8D}"/>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for all categories</a:t>
            </a:r>
          </a:p>
        </c:rich>
      </c:tx>
      <c:layout>
        <c:manualLayout>
          <c:xMode val="edge"/>
          <c:yMode val="edge"/>
          <c:x val="0.14211030341276559"/>
          <c:y val="3.4916364656170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C205-4317-9A6E-4EB451D7CB9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C205-4317-9A6E-4EB451D7CB94}"/>
            </c:ext>
          </c:extLst>
        </c:ser>
        <c:ser>
          <c:idx val="2"/>
          <c:order val="2"/>
          <c:tx>
            <c:strRef>
              <c:f>'Tables &amp; graphs'!$D$26</c:f>
              <c:strCache>
                <c:ptCount val="1"/>
                <c:pt idx="0">
                  <c:v>On track</c:v>
                </c:pt>
              </c:strCache>
            </c:strRef>
          </c:tx>
          <c:spPr>
            <a:solidFill>
              <a:srgbClr val="D9DA56"/>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C205-4317-9A6E-4EB451D7CB9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C205-4317-9A6E-4EB451D7CB9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C205-4317-9A6E-4EB451D7CB9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302</c:v>
                </c:pt>
              </c:numCache>
            </c:numRef>
          </c:val>
          <c:extLst>
            <c:ext xmlns:c16="http://schemas.microsoft.com/office/drawing/2014/chart" uri="{C3380CC4-5D6E-409C-BE32-E72D297353CC}">
              <c16:uniqueId val="{00000005-C205-4317-9A6E-4EB451D7CB94}"/>
            </c:ext>
          </c:extLst>
        </c:ser>
        <c:dLbls>
          <c:showLegendKey val="0"/>
          <c:showVal val="0"/>
          <c:showCatName val="0"/>
          <c:showSerName val="0"/>
          <c:showPercent val="0"/>
          <c:showBubbleSize val="0"/>
        </c:dLbls>
        <c:gapWidth val="10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of all categories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74C-4FE4-8FC0-DE06526A5020}"/>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874C-4FE4-8FC0-DE06526A502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874C-4FE4-8FC0-DE06526A5020}"/>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7-874C-4FE4-8FC0-DE06526A5020}"/>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9-874C-4FE4-8FC0-DE06526A5020}"/>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graphs'!$K$2:$K$6</c:f>
              <c:numCache>
                <c:formatCode>General</c:formatCode>
                <c:ptCount val="5"/>
                <c:pt idx="0">
                  <c:v>0</c:v>
                </c:pt>
                <c:pt idx="1">
                  <c:v>0</c:v>
                </c:pt>
                <c:pt idx="2">
                  <c:v>0</c:v>
                </c:pt>
                <c:pt idx="3">
                  <c:v>0</c:v>
                </c:pt>
                <c:pt idx="4">
                  <c:v>302</c:v>
                </c:pt>
              </c:numCache>
            </c:numRef>
          </c:val>
          <c:extLst>
            <c:ext xmlns:c16="http://schemas.microsoft.com/office/drawing/2014/chart" uri="{C3380CC4-5D6E-409C-BE32-E72D297353CC}">
              <c16:uniqueId val="{0000000A-874C-4FE4-8FC0-DE06526A502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26BCD7"/>
                </a:solidFill>
              </a:rPr>
              <a:t>'Current Status' </a:t>
            </a:r>
            <a:r>
              <a:rPr lang="en-GB"/>
              <a:t>per category </a:t>
            </a:r>
          </a:p>
        </c:rich>
      </c:tx>
      <c:layout>
        <c:manualLayout>
          <c:xMode val="edge"/>
          <c:yMode val="edge"/>
          <c:x val="0.16679121505491029"/>
          <c:y val="6.87063991625393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graphs'!$B$2:$J$2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A3D-48B6-9640-AF414505B74A}"/>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graphs'!$B$3:$J$3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A3D-48B6-9640-AF414505B74A}"/>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graphs'!$B$4:$J$4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A3D-48B6-9640-AF414505B74A}"/>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graphs'!$B$5:$J$5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CA3D-48B6-9640-AF414505B74A}"/>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graphs'!$B$6:$J$6</c:f>
              <c:numCache>
                <c:formatCode>General</c:formatCode>
                <c:ptCount val="9"/>
                <c:pt idx="0">
                  <c:v>75</c:v>
                </c:pt>
                <c:pt idx="1">
                  <c:v>21</c:v>
                </c:pt>
                <c:pt idx="2">
                  <c:v>35</c:v>
                </c:pt>
                <c:pt idx="3">
                  <c:v>26</c:v>
                </c:pt>
                <c:pt idx="4">
                  <c:v>69</c:v>
                </c:pt>
                <c:pt idx="5">
                  <c:v>10</c:v>
                </c:pt>
                <c:pt idx="6">
                  <c:v>35</c:v>
                </c:pt>
                <c:pt idx="7">
                  <c:v>17</c:v>
                </c:pt>
                <c:pt idx="8">
                  <c:v>14</c:v>
                </c:pt>
              </c:numCache>
            </c:numRef>
          </c:val>
          <c:extLst>
            <c:ext xmlns:c16="http://schemas.microsoft.com/office/drawing/2014/chart" uri="{C3380CC4-5D6E-409C-BE32-E72D297353CC}">
              <c16:uniqueId val="{00000004-CA3D-48B6-9640-AF414505B74A}"/>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139440"/>
        <c:crosses val="autoZero"/>
        <c:crossBetween val="between"/>
        <c:majorUnit val="10"/>
        <c:minorUnit val="5"/>
      </c:valAx>
      <c:spPr>
        <a:noFill/>
        <a:ln>
          <a:noFill/>
        </a:ln>
        <a:effectLst/>
      </c:spPr>
    </c:plotArea>
    <c:legend>
      <c:legendPos val="b"/>
      <c:layout>
        <c:manualLayout>
          <c:xMode val="edge"/>
          <c:yMode val="edge"/>
          <c:x val="2.9374944267947473E-2"/>
          <c:y val="0.76385759381534213"/>
          <c:w val="0.87907499654679833"/>
          <c:h val="0.2103775064987056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9.8007899923171993E-2"/>
          <c:y val="0.15735864063097302"/>
          <c:w val="0.87768758838004257"/>
          <c:h val="0.47372987621954443"/>
        </c:manualLayout>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graphs'!$B$2:$J$2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5B1-4236-80BF-612970CF2FD4}"/>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graphs'!$B$3:$J$3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5B1-4236-80BF-612970CF2FD4}"/>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graphs'!$B$4:$J$4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5B1-4236-80BF-612970CF2FD4}"/>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graphs'!$B$5:$J$5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C5B1-4236-80BF-612970CF2FD4}"/>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graphs'!$B$6:$J$6</c:f>
              <c:numCache>
                <c:formatCode>General</c:formatCode>
                <c:ptCount val="9"/>
                <c:pt idx="0">
                  <c:v>75</c:v>
                </c:pt>
                <c:pt idx="1">
                  <c:v>21</c:v>
                </c:pt>
                <c:pt idx="2">
                  <c:v>35</c:v>
                </c:pt>
                <c:pt idx="3">
                  <c:v>26</c:v>
                </c:pt>
                <c:pt idx="4">
                  <c:v>69</c:v>
                </c:pt>
                <c:pt idx="5">
                  <c:v>10</c:v>
                </c:pt>
                <c:pt idx="6">
                  <c:v>35</c:v>
                </c:pt>
                <c:pt idx="7">
                  <c:v>17</c:v>
                </c:pt>
                <c:pt idx="8">
                  <c:v>14</c:v>
                </c:pt>
              </c:numCache>
            </c:numRef>
          </c:val>
          <c:extLst>
            <c:ext xmlns:c16="http://schemas.microsoft.com/office/drawing/2014/chart" uri="{C3380CC4-5D6E-409C-BE32-E72D297353CC}">
              <c16:uniqueId val="{00000004-C5B1-4236-80BF-612970CF2FD4}"/>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368872192"/>
        <c:crosses val="autoZero"/>
        <c:crossBetween val="between"/>
        <c:majorUnit val="0.2"/>
        <c:min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Volume of 'Current Status' 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graphs'!$B$2:$J$2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C83-41C0-9C2F-0B52CA5FD9D2}"/>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graphs'!$B$3:$J$3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C83-41C0-9C2F-0B52CA5FD9D2}"/>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graphs'!$B$4:$J$4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5C83-41C0-9C2F-0B52CA5FD9D2}"/>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graphs'!$B$5:$J$5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5C83-41C0-9C2F-0B52CA5FD9D2}"/>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graphs'!$B$6:$J$6</c:f>
              <c:numCache>
                <c:formatCode>General</c:formatCode>
                <c:ptCount val="9"/>
                <c:pt idx="0">
                  <c:v>75</c:v>
                </c:pt>
                <c:pt idx="1">
                  <c:v>21</c:v>
                </c:pt>
                <c:pt idx="2">
                  <c:v>35</c:v>
                </c:pt>
                <c:pt idx="3">
                  <c:v>26</c:v>
                </c:pt>
                <c:pt idx="4">
                  <c:v>69</c:v>
                </c:pt>
                <c:pt idx="5">
                  <c:v>10</c:v>
                </c:pt>
                <c:pt idx="6">
                  <c:v>35</c:v>
                </c:pt>
                <c:pt idx="7">
                  <c:v>17</c:v>
                </c:pt>
                <c:pt idx="8">
                  <c:v>14</c:v>
                </c:pt>
              </c:numCache>
            </c:numRef>
          </c:val>
          <c:extLst>
            <c:ext xmlns:c16="http://schemas.microsoft.com/office/drawing/2014/chart" uri="{C3380CC4-5D6E-409C-BE32-E72D297353CC}">
              <c16:uniqueId val="{00000004-5C83-41C0-9C2F-0B52CA5FD9D2}"/>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139440"/>
        <c:crosses val="autoZero"/>
        <c:crossBetween val="between"/>
        <c:majorUnit val="5"/>
        <c:min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 per category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graphs'!$B$2:$J$2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5F9-4764-991D-602DCAFB0786}"/>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graphs'!$B$3:$J$3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5F9-4764-991D-602DCAFB0786}"/>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graphs'!$B$4:$J$4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5F9-4764-991D-602DCAFB0786}"/>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graphs'!$B$5:$J$5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C5F9-4764-991D-602DCAFB0786}"/>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graphs'!$B$1:$J$1</c:f>
              <c:strCache>
                <c:ptCount val="9"/>
                <c:pt idx="0">
                  <c:v>1. Governance &amp; accountability</c:v>
                </c:pt>
                <c:pt idx="1">
                  <c:v>2. Transparency</c:v>
                </c:pt>
                <c:pt idx="2">
                  <c:v>3. Contracts &amp; 3rd parties</c:v>
                </c:pt>
                <c:pt idx="3">
                  <c:v>4. Data minimisation</c:v>
                </c:pt>
                <c:pt idx="4">
                  <c:v>5. Info security &amp; integrity</c:v>
                </c:pt>
                <c:pt idx="5">
                  <c:v>6. DP by design</c:v>
                </c:pt>
                <c:pt idx="6">
                  <c:v>7. Statistical accuracy</c:v>
                </c:pt>
                <c:pt idx="7">
                  <c:v>8. Discrimination &amp; bias</c:v>
                </c:pt>
                <c:pt idx="8">
                  <c:v>9. Human review</c:v>
                </c:pt>
              </c:strCache>
            </c:strRef>
          </c:cat>
          <c:val>
            <c:numRef>
              <c:f>'Tables &amp; graphs'!$B$6:$J$6</c:f>
              <c:numCache>
                <c:formatCode>General</c:formatCode>
                <c:ptCount val="9"/>
                <c:pt idx="0">
                  <c:v>75</c:v>
                </c:pt>
                <c:pt idx="1">
                  <c:v>21</c:v>
                </c:pt>
                <c:pt idx="2">
                  <c:v>35</c:v>
                </c:pt>
                <c:pt idx="3">
                  <c:v>26</c:v>
                </c:pt>
                <c:pt idx="4">
                  <c:v>69</c:v>
                </c:pt>
                <c:pt idx="5">
                  <c:v>10</c:v>
                </c:pt>
                <c:pt idx="6">
                  <c:v>35</c:v>
                </c:pt>
                <c:pt idx="7">
                  <c:v>17</c:v>
                </c:pt>
                <c:pt idx="8">
                  <c:v>14</c:v>
                </c:pt>
              </c:numCache>
            </c:numRef>
          </c:val>
          <c:extLst>
            <c:ext xmlns:c16="http://schemas.microsoft.com/office/drawing/2014/chart" uri="{C3380CC4-5D6E-409C-BE32-E72D297353CC}">
              <c16:uniqueId val="{00000004-C5F9-4764-991D-602DCAFB0786}"/>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87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of all categories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9367-4DB6-A57F-73A2B9BB745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2-9367-4DB6-A57F-73A2B9BB745E}"/>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3-9367-4DB6-A57F-73A2B9BB745E}"/>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4-9367-4DB6-A57F-73A2B9BB745E}"/>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5-9367-4DB6-A57F-73A2B9BB745E}"/>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graphs'!$K$2:$K$6</c:f>
              <c:numCache>
                <c:formatCode>General</c:formatCode>
                <c:ptCount val="5"/>
                <c:pt idx="0">
                  <c:v>0</c:v>
                </c:pt>
                <c:pt idx="1">
                  <c:v>0</c:v>
                </c:pt>
                <c:pt idx="2">
                  <c:v>0</c:v>
                </c:pt>
                <c:pt idx="3">
                  <c:v>0</c:v>
                </c:pt>
                <c:pt idx="4">
                  <c:v>302</c:v>
                </c:pt>
              </c:numCache>
            </c:numRef>
          </c:val>
          <c:extLst>
            <c:ext xmlns:c16="http://schemas.microsoft.com/office/drawing/2014/chart" uri="{C3380CC4-5D6E-409C-BE32-E72D297353CC}">
              <c16:uniqueId val="{00000000-9367-4DB6-A57F-73A2B9BB745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13</xdr:col>
      <xdr:colOff>80332</xdr:colOff>
      <xdr:row>4</xdr:row>
      <xdr:rowOff>0</xdr:rowOff>
    </xdr:from>
    <xdr:to>
      <xdr:col>18</xdr:col>
      <xdr:colOff>436940</xdr:colOff>
      <xdr:row>41</xdr:row>
      <xdr:rowOff>3025</xdr:rowOff>
    </xdr:to>
    <xdr:pic>
      <xdr:nvPicPr>
        <xdr:cNvPr id="7" name="Picture 6">
          <a:extLst>
            <a:ext uri="{FF2B5EF4-FFF2-40B4-BE49-F238E27FC236}">
              <a16:creationId xmlns:a16="http://schemas.microsoft.com/office/drawing/2014/main" id="{56F2FA98-D6CE-4BF4-94C4-37876C54838B}"/>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alphaModFix amt="20000"/>
          <a:extLst>
            <a:ext uri="{28A0092B-C50C-407E-A947-70E740481C1C}">
              <a14:useLocalDpi xmlns:a14="http://schemas.microsoft.com/office/drawing/2010/main" val="0"/>
            </a:ext>
          </a:extLst>
        </a:blip>
        <a:srcRect r="-243"/>
        <a:stretch/>
      </xdr:blipFill>
      <xdr:spPr>
        <a:xfrm>
          <a:off x="8314293" y="780361"/>
          <a:ext cx="6685569" cy="6791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588818</xdr:colOff>
      <xdr:row>19</xdr:row>
      <xdr:rowOff>13419</xdr:rowOff>
    </xdr:from>
    <xdr:to>
      <xdr:col>28</xdr:col>
      <xdr:colOff>51453</xdr:colOff>
      <xdr:row>35</xdr:row>
      <xdr:rowOff>130465</xdr:rowOff>
    </xdr:to>
    <xdr:graphicFrame macro="">
      <xdr:nvGraphicFramePr>
        <xdr:cNvPr id="15" name="Chart 14" descr="A bar chart showing the percentage of actions marked as 'not started', 'action rejected', 'on track', 'overdue', 'completed', and blank. The chart is broken down by scope.">
          <a:extLst>
            <a:ext uri="{FF2B5EF4-FFF2-40B4-BE49-F238E27FC236}">
              <a16:creationId xmlns:a16="http://schemas.microsoft.com/office/drawing/2014/main" id="{F5C5B2AC-7F01-4556-98F7-BE655C17147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4545</xdr:colOff>
      <xdr:row>2</xdr:row>
      <xdr:rowOff>51954</xdr:rowOff>
    </xdr:from>
    <xdr:to>
      <xdr:col>28</xdr:col>
      <xdr:colOff>90295</xdr:colOff>
      <xdr:row>18</xdr:row>
      <xdr:rowOff>27</xdr:rowOff>
    </xdr:to>
    <xdr:graphicFrame macro="">
      <xdr:nvGraphicFramePr>
        <xdr:cNvPr id="14" name="Chart 13" descr="A bar chart which shows the number of actions marked as 'not started', 'action rejected', 'on track', 'overdue', 'completed' or blank. The chart is broken down by scope.">
          <a:extLst>
            <a:ext uri="{FF2B5EF4-FFF2-40B4-BE49-F238E27FC236}">
              <a16:creationId xmlns:a16="http://schemas.microsoft.com/office/drawing/2014/main" id="{E0042E0D-0D87-4542-8A36-E562B67D18D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273193</xdr:colOff>
      <xdr:row>2</xdr:row>
      <xdr:rowOff>51954</xdr:rowOff>
    </xdr:from>
    <xdr:to>
      <xdr:col>18</xdr:col>
      <xdr:colOff>511032</xdr:colOff>
      <xdr:row>17</xdr:row>
      <xdr:rowOff>148462</xdr:rowOff>
    </xdr:to>
    <xdr:graphicFrame macro="">
      <xdr:nvGraphicFramePr>
        <xdr:cNvPr id="12" name="Chart 11" descr="A chart showing the overall percentage of actions marked as 'not started', 'action rejected', 'on track', 'overdue', 'completed' or blank.">
          <a:extLst>
            <a:ext uri="{FF2B5EF4-FFF2-40B4-BE49-F238E27FC236}">
              <a16:creationId xmlns:a16="http://schemas.microsoft.com/office/drawing/2014/main" id="{2BCC975C-FD6F-489D-A186-C122A6D49A5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294409</xdr:colOff>
      <xdr:row>2</xdr:row>
      <xdr:rowOff>48057</xdr:rowOff>
    </xdr:from>
    <xdr:to>
      <xdr:col>9</xdr:col>
      <xdr:colOff>215167</xdr:colOff>
      <xdr:row>17</xdr:row>
      <xdr:rowOff>162229</xdr:rowOff>
    </xdr:to>
    <xdr:graphicFrame macro="">
      <xdr:nvGraphicFramePr>
        <xdr:cNvPr id="11" name="Chart 10"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F081B6EC-6DD9-46E1-8DE7-BBDF1C4A8F9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322118</xdr:colOff>
      <xdr:row>18</xdr:row>
      <xdr:rowOff>60613</xdr:rowOff>
    </xdr:from>
    <xdr:to>
      <xdr:col>9</xdr:col>
      <xdr:colOff>303381</xdr:colOff>
      <xdr:row>34</xdr:row>
      <xdr:rowOff>169708</xdr:rowOff>
    </xdr:to>
    <xdr:graphicFrame macro="">
      <xdr:nvGraphicFramePr>
        <xdr:cNvPr id="3" name="Chart 2"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527B560-A9A3-45AC-9649-95D821FF97E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312593</xdr:colOff>
      <xdr:row>19</xdr:row>
      <xdr:rowOff>39397</xdr:rowOff>
    </xdr:from>
    <xdr:to>
      <xdr:col>18</xdr:col>
      <xdr:colOff>323000</xdr:colOff>
      <xdr:row>35</xdr:row>
      <xdr:rowOff>9108</xdr:rowOff>
    </xdr:to>
    <xdr:graphicFrame macro="">
      <xdr:nvGraphicFramePr>
        <xdr:cNvPr id="4" name="Chart 3"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836131E-F61F-4BAE-B9EC-7F17BD3B3C8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247217</xdr:colOff>
      <xdr:row>18</xdr:row>
      <xdr:rowOff>86590</xdr:rowOff>
    </xdr:from>
    <xdr:to>
      <xdr:col>28</xdr:col>
      <xdr:colOff>143307</xdr:colOff>
      <xdr:row>18</xdr:row>
      <xdr:rowOff>160625</xdr:rowOff>
    </xdr:to>
    <xdr:sp macro="" textlink="">
      <xdr:nvSpPr>
        <xdr:cNvPr id="5" name="Rectangle 4">
          <a:extLst>
            <a:ext uri="{FF2B5EF4-FFF2-40B4-BE49-F238E27FC236}">
              <a16:creationId xmlns:a16="http://schemas.microsoft.com/office/drawing/2014/main" id="{F7A78854-B978-4E85-9660-6E23CC12D3BB}"/>
            </a:ext>
            <a:ext uri="{C183D7F6-B498-43B3-948B-1728B52AA6E4}">
              <adec:decorative xmlns:adec="http://schemas.microsoft.com/office/drawing/2017/decorative" val="1"/>
            </a:ext>
          </a:extLst>
        </xdr:cNvPr>
        <xdr:cNvSpPr/>
      </xdr:nvSpPr>
      <xdr:spPr>
        <a:xfrm>
          <a:off x="247217" y="3359726"/>
          <a:ext cx="18080181" cy="74035"/>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467590</xdr:colOff>
      <xdr:row>1</xdr:row>
      <xdr:rowOff>77935</xdr:rowOff>
    </xdr:from>
    <xdr:to>
      <xdr:col>18</xdr:col>
      <xdr:colOff>554181</xdr:colOff>
      <xdr:row>36</xdr:row>
      <xdr:rowOff>48057</xdr:rowOff>
    </xdr:to>
    <xdr:sp macro="" textlink="">
      <xdr:nvSpPr>
        <xdr:cNvPr id="6" name="Rectangle 5">
          <a:extLst>
            <a:ext uri="{FF2B5EF4-FFF2-40B4-BE49-F238E27FC236}">
              <a16:creationId xmlns:a16="http://schemas.microsoft.com/office/drawing/2014/main" id="{2D7872DF-FD5A-4F12-B00E-EAC6B735FE1F}"/>
            </a:ext>
            <a:ext uri="{C183D7F6-B498-43B3-948B-1728B52AA6E4}">
              <adec:decorative xmlns:adec="http://schemas.microsoft.com/office/drawing/2017/decorative" val="1"/>
            </a:ext>
          </a:extLst>
        </xdr:cNvPr>
        <xdr:cNvSpPr/>
      </xdr:nvSpPr>
      <xdr:spPr>
        <a:xfrm rot="5400000">
          <a:off x="9033382" y="3383757"/>
          <a:ext cx="6334554" cy="86591"/>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181841</xdr:colOff>
      <xdr:row>1</xdr:row>
      <xdr:rowOff>56716</xdr:rowOff>
    </xdr:from>
    <xdr:to>
      <xdr:col>9</xdr:col>
      <xdr:colOff>264535</xdr:colOff>
      <xdr:row>36</xdr:row>
      <xdr:rowOff>56720</xdr:rowOff>
    </xdr:to>
    <xdr:sp macro="" textlink="">
      <xdr:nvSpPr>
        <xdr:cNvPr id="7" name="Rectangle 6">
          <a:extLst>
            <a:ext uri="{FF2B5EF4-FFF2-40B4-BE49-F238E27FC236}">
              <a16:creationId xmlns:a16="http://schemas.microsoft.com/office/drawing/2014/main" id="{0A400DCF-E2E1-463D-BFCB-5ECAB3E2B6AF}"/>
            </a:ext>
            <a:ext uri="{C183D7F6-B498-43B3-948B-1728B52AA6E4}">
              <adec:decorative xmlns:adec="http://schemas.microsoft.com/office/drawing/2017/decorative" val="1"/>
            </a:ext>
          </a:extLst>
        </xdr:cNvPr>
        <xdr:cNvSpPr/>
      </xdr:nvSpPr>
      <xdr:spPr>
        <a:xfrm rot="5400000">
          <a:off x="2885856" y="3379428"/>
          <a:ext cx="6364436" cy="82694"/>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255876</xdr:colOff>
      <xdr:row>35</xdr:row>
      <xdr:rowOff>155862</xdr:rowOff>
    </xdr:from>
    <xdr:to>
      <xdr:col>28</xdr:col>
      <xdr:colOff>169718</xdr:colOff>
      <xdr:row>36</xdr:row>
      <xdr:rowOff>74034</xdr:rowOff>
    </xdr:to>
    <xdr:sp macro="" textlink="">
      <xdr:nvSpPr>
        <xdr:cNvPr id="16" name="Rectangle 15">
          <a:extLst>
            <a:ext uri="{FF2B5EF4-FFF2-40B4-BE49-F238E27FC236}">
              <a16:creationId xmlns:a16="http://schemas.microsoft.com/office/drawing/2014/main" id="{94185035-2BB1-47A1-B71B-06344607B967}"/>
            </a:ext>
            <a:ext uri="{C183D7F6-B498-43B3-948B-1728B52AA6E4}">
              <adec:decorative xmlns:adec="http://schemas.microsoft.com/office/drawing/2017/decorative" val="1"/>
            </a:ext>
          </a:extLst>
        </xdr:cNvPr>
        <xdr:cNvSpPr/>
      </xdr:nvSpPr>
      <xdr:spPr>
        <a:xfrm>
          <a:off x="255876" y="6520294"/>
          <a:ext cx="18097933" cy="100013"/>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190067</xdr:colOff>
      <xdr:row>1</xdr:row>
      <xdr:rowOff>10392</xdr:rowOff>
    </xdr:from>
    <xdr:to>
      <xdr:col>28</xdr:col>
      <xdr:colOff>151966</xdr:colOff>
      <xdr:row>1</xdr:row>
      <xdr:rowOff>86592</xdr:rowOff>
    </xdr:to>
    <xdr:sp macro="" textlink="">
      <xdr:nvSpPr>
        <xdr:cNvPr id="18" name="Rectangle 17">
          <a:extLst>
            <a:ext uri="{FF2B5EF4-FFF2-40B4-BE49-F238E27FC236}">
              <a16:creationId xmlns:a16="http://schemas.microsoft.com/office/drawing/2014/main" id="{B88BEF97-33A9-4FF3-9635-EB1273BA40FF}"/>
            </a:ext>
            <a:ext uri="{C183D7F6-B498-43B3-948B-1728B52AA6E4}">
              <adec:decorative xmlns:adec="http://schemas.microsoft.com/office/drawing/2017/decorative" val="1"/>
            </a:ext>
          </a:extLst>
        </xdr:cNvPr>
        <xdr:cNvSpPr/>
      </xdr:nvSpPr>
      <xdr:spPr>
        <a:xfrm>
          <a:off x="190067" y="188098"/>
          <a:ext cx="18073615" cy="76200"/>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160624</xdr:colOff>
      <xdr:row>1</xdr:row>
      <xdr:rowOff>30740</xdr:rowOff>
    </xdr:from>
    <xdr:to>
      <xdr:col>0</xdr:col>
      <xdr:colOff>268432</xdr:colOff>
      <xdr:row>36</xdr:row>
      <xdr:rowOff>86592</xdr:rowOff>
    </xdr:to>
    <xdr:sp macro="" textlink="">
      <xdr:nvSpPr>
        <xdr:cNvPr id="17" name="Rectangle 16">
          <a:extLst>
            <a:ext uri="{FF2B5EF4-FFF2-40B4-BE49-F238E27FC236}">
              <a16:creationId xmlns:a16="http://schemas.microsoft.com/office/drawing/2014/main" id="{0CF99E40-C617-4884-AB7C-037A738430C0}"/>
            </a:ext>
            <a:ext uri="{C183D7F6-B498-43B3-948B-1728B52AA6E4}">
              <adec:decorative xmlns:adec="http://schemas.microsoft.com/office/drawing/2017/decorative" val="1"/>
            </a:ext>
          </a:extLst>
        </xdr:cNvPr>
        <xdr:cNvSpPr/>
      </xdr:nvSpPr>
      <xdr:spPr>
        <a:xfrm rot="5400000">
          <a:off x="-2995614" y="3368819"/>
          <a:ext cx="6420284" cy="107808"/>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28</xdr:col>
      <xdr:colOff>77931</xdr:colOff>
      <xdr:row>1</xdr:row>
      <xdr:rowOff>8660</xdr:rowOff>
    </xdr:from>
    <xdr:to>
      <xdr:col>28</xdr:col>
      <xdr:colOff>181838</xdr:colOff>
      <xdr:row>36</xdr:row>
      <xdr:rowOff>17751</xdr:rowOff>
    </xdr:to>
    <xdr:sp macro="" textlink="">
      <xdr:nvSpPr>
        <xdr:cNvPr id="13" name="Rectangle 12">
          <a:extLst>
            <a:ext uri="{FF2B5EF4-FFF2-40B4-BE49-F238E27FC236}">
              <a16:creationId xmlns:a16="http://schemas.microsoft.com/office/drawing/2014/main" id="{42698A59-44DD-4BDB-9B0C-98564EB90D29}"/>
            </a:ext>
            <a:ext uri="{C183D7F6-B498-43B3-948B-1728B52AA6E4}">
              <adec:decorative xmlns:adec="http://schemas.microsoft.com/office/drawing/2017/decorative" val="1"/>
            </a:ext>
          </a:extLst>
        </xdr:cNvPr>
        <xdr:cNvSpPr/>
      </xdr:nvSpPr>
      <xdr:spPr>
        <a:xfrm rot="5400000">
          <a:off x="15127214" y="3325309"/>
          <a:ext cx="6373523" cy="103907"/>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409575</xdr:colOff>
      <xdr:row>0</xdr:row>
      <xdr:rowOff>0</xdr:rowOff>
    </xdr:from>
    <xdr:to>
      <xdr:col>22</xdr:col>
      <xdr:colOff>523875</xdr:colOff>
      <xdr:row>13</xdr:row>
      <xdr:rowOff>66676</xdr:rowOff>
    </xdr:to>
    <xdr:graphicFrame macro="">
      <xdr:nvGraphicFramePr>
        <xdr:cNvPr id="2" name="Chart 1"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609EB9C0-AC34-40F5-8B06-4B34C6FB89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342900</xdr:colOff>
      <xdr:row>13</xdr:row>
      <xdr:rowOff>152400</xdr:rowOff>
    </xdr:from>
    <xdr:to>
      <xdr:col>22</xdr:col>
      <xdr:colOff>466725</xdr:colOff>
      <xdr:row>31</xdr:row>
      <xdr:rowOff>38100</xdr:rowOff>
    </xdr:to>
    <xdr:graphicFrame macro="">
      <xdr:nvGraphicFramePr>
        <xdr:cNvPr id="3" name="Chart 2"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98B304E5-D258-49A0-896D-40DF5BFBBB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144780</xdr:colOff>
      <xdr:row>0</xdr:row>
      <xdr:rowOff>266700</xdr:rowOff>
    </xdr:from>
    <xdr:to>
      <xdr:col>32</xdr:col>
      <xdr:colOff>468630</xdr:colOff>
      <xdr:row>14</xdr:row>
      <xdr:rowOff>1</xdr:rowOff>
    </xdr:to>
    <xdr:graphicFrame macro="">
      <xdr:nvGraphicFramePr>
        <xdr:cNvPr id="4" name="Chart 3"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E43785B8-0B46-436B-9C2D-2A42BA63BF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306705</xdr:colOff>
      <xdr:row>15</xdr:row>
      <xdr:rowOff>129541</xdr:rowOff>
    </xdr:from>
    <xdr:to>
      <xdr:col>32</xdr:col>
      <xdr:colOff>259080</xdr:colOff>
      <xdr:row>34</xdr:row>
      <xdr:rowOff>129540</xdr:rowOff>
    </xdr:to>
    <xdr:graphicFrame macro="">
      <xdr:nvGraphicFramePr>
        <xdr:cNvPr id="7" name="Chart 6" descr="A chart showing the overall percentage of actions marked as 'not started', 'action rejected', 'on track', 'overdue', 'completed' or blank.">
          <a:extLst>
            <a:ext uri="{FF2B5EF4-FFF2-40B4-BE49-F238E27FC236}">
              <a16:creationId xmlns:a16="http://schemas.microsoft.com/office/drawing/2014/main" id="{0C24A587-9FCC-4C00-B05D-605E6114F7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193675</xdr:colOff>
      <xdr:row>33</xdr:row>
      <xdr:rowOff>165100</xdr:rowOff>
    </xdr:from>
    <xdr:to>
      <xdr:col>22</xdr:col>
      <xdr:colOff>431800</xdr:colOff>
      <xdr:row>54</xdr:row>
      <xdr:rowOff>136524</xdr:rowOff>
    </xdr:to>
    <xdr:graphicFrame macro="">
      <xdr:nvGraphicFramePr>
        <xdr:cNvPr id="8" name="Chart 7">
          <a:extLst>
            <a:ext uri="{FF2B5EF4-FFF2-40B4-BE49-F238E27FC236}">
              <a16:creationId xmlns:a16="http://schemas.microsoft.com/office/drawing/2014/main" id="{3250D7D5-8D3A-45A7-B342-DAA5E8AD9D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31</xdr:row>
      <xdr:rowOff>146050</xdr:rowOff>
    </xdr:from>
    <xdr:to>
      <xdr:col>7</xdr:col>
      <xdr:colOff>304800</xdr:colOff>
      <xdr:row>51</xdr:row>
      <xdr:rowOff>95249</xdr:rowOff>
    </xdr:to>
    <xdr:graphicFrame macro="">
      <xdr:nvGraphicFramePr>
        <xdr:cNvPr id="9" name="Chart 8" descr="A bar chart showing the percentage of actions marked as 'not started', 'action rejected', 'on track', 'overdue', 'completed', and blank. The chart is broken down by scope.">
          <a:extLst>
            <a:ext uri="{FF2B5EF4-FFF2-40B4-BE49-F238E27FC236}">
              <a16:creationId xmlns:a16="http://schemas.microsoft.com/office/drawing/2014/main" id="{BEEDB771-927C-4E4D-B961-0821C0DAD6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CEB9B-B34E-4E78-BFC4-05356B49BC0D}">
  <sheetPr codeName="Sheet1">
    <tabColor rgb="FFC41230"/>
  </sheetPr>
  <dimension ref="B1:R43"/>
  <sheetViews>
    <sheetView showGridLines="0" tabSelected="1" zoomScale="83" zoomScaleNormal="83" workbookViewId="0">
      <selection activeCell="T10" sqref="T10"/>
    </sheetView>
  </sheetViews>
  <sheetFormatPr defaultRowHeight="14.5" x14ac:dyDescent="0.35"/>
  <cols>
    <col min="1" max="1" width="4.81640625" customWidth="1"/>
    <col min="5" max="5" width="10.6328125" customWidth="1"/>
    <col min="16" max="16" width="52.1796875" customWidth="1"/>
  </cols>
  <sheetData>
    <row r="1" spans="2:16" ht="18" customHeight="1" x14ac:dyDescent="0.35">
      <c r="E1" s="1"/>
    </row>
    <row r="5" spans="2:16" ht="22.5" x14ac:dyDescent="0.45">
      <c r="B5" s="154" t="s">
        <v>136</v>
      </c>
      <c r="C5" s="154"/>
      <c r="D5" s="154"/>
      <c r="E5" s="154"/>
      <c r="F5" s="154"/>
      <c r="G5" s="154"/>
      <c r="H5" s="154"/>
      <c r="I5" s="154"/>
      <c r="J5" s="154"/>
      <c r="K5" s="154"/>
      <c r="L5" s="154"/>
      <c r="M5" s="154"/>
      <c r="N5" s="154"/>
      <c r="O5" s="154"/>
      <c r="P5" s="154"/>
    </row>
    <row r="6" spans="2:16" ht="14.25" customHeight="1" x14ac:dyDescent="0.35">
      <c r="B6" s="152" t="s">
        <v>688</v>
      </c>
      <c r="C6" s="153"/>
      <c r="D6" s="153"/>
      <c r="E6" s="153"/>
      <c r="F6" s="153"/>
      <c r="G6" s="153"/>
      <c r="H6" s="153"/>
      <c r="I6" s="153"/>
      <c r="J6" s="153"/>
      <c r="K6" s="153"/>
      <c r="L6" s="153"/>
      <c r="M6" s="153"/>
      <c r="N6" s="153"/>
      <c r="O6" s="153"/>
      <c r="P6" s="153"/>
    </row>
    <row r="7" spans="2:16" x14ac:dyDescent="0.35">
      <c r="B7" s="153"/>
      <c r="C7" s="153"/>
      <c r="D7" s="153"/>
      <c r="E7" s="153"/>
      <c r="F7" s="153"/>
      <c r="G7" s="153"/>
      <c r="H7" s="153"/>
      <c r="I7" s="153"/>
      <c r="J7" s="153"/>
      <c r="K7" s="153"/>
      <c r="L7" s="153"/>
      <c r="M7" s="153"/>
      <c r="N7" s="153"/>
      <c r="O7" s="153"/>
      <c r="P7" s="153"/>
    </row>
    <row r="8" spans="2:16" x14ac:dyDescent="0.35">
      <c r="B8" s="153"/>
      <c r="C8" s="153"/>
      <c r="D8" s="153"/>
      <c r="E8" s="153"/>
      <c r="F8" s="153"/>
      <c r="G8" s="153"/>
      <c r="H8" s="153"/>
      <c r="I8" s="153"/>
      <c r="J8" s="153"/>
      <c r="K8" s="153"/>
      <c r="L8" s="153"/>
      <c r="M8" s="153"/>
      <c r="N8" s="153"/>
      <c r="O8" s="153"/>
      <c r="P8" s="153"/>
    </row>
    <row r="9" spans="2:16" x14ac:dyDescent="0.35">
      <c r="B9" s="153"/>
      <c r="C9" s="153"/>
      <c r="D9" s="153"/>
      <c r="E9" s="153"/>
      <c r="F9" s="153"/>
      <c r="G9" s="153"/>
      <c r="H9" s="153"/>
      <c r="I9" s="153"/>
      <c r="J9" s="153"/>
      <c r="K9" s="153"/>
      <c r="L9" s="153"/>
      <c r="M9" s="153"/>
      <c r="N9" s="153"/>
      <c r="O9" s="153"/>
      <c r="P9" s="153"/>
    </row>
    <row r="10" spans="2:16" x14ac:dyDescent="0.35">
      <c r="B10" s="153"/>
      <c r="C10" s="153"/>
      <c r="D10" s="153"/>
      <c r="E10" s="153"/>
      <c r="F10" s="153"/>
      <c r="G10" s="153"/>
      <c r="H10" s="153"/>
      <c r="I10" s="153"/>
      <c r="J10" s="153"/>
      <c r="K10" s="153"/>
      <c r="L10" s="153"/>
      <c r="M10" s="153"/>
      <c r="N10" s="153"/>
      <c r="O10" s="153"/>
      <c r="P10" s="153"/>
    </row>
    <row r="11" spans="2:16" x14ac:dyDescent="0.35">
      <c r="B11" s="153"/>
      <c r="C11" s="153"/>
      <c r="D11" s="153"/>
      <c r="E11" s="153"/>
      <c r="F11" s="153"/>
      <c r="G11" s="153"/>
      <c r="H11" s="153"/>
      <c r="I11" s="153"/>
      <c r="J11" s="153"/>
      <c r="K11" s="153"/>
      <c r="L11" s="153"/>
      <c r="M11" s="153"/>
      <c r="N11" s="153"/>
      <c r="O11" s="153"/>
      <c r="P11" s="153"/>
    </row>
    <row r="12" spans="2:16" x14ac:dyDescent="0.35">
      <c r="B12" s="153"/>
      <c r="C12" s="153"/>
      <c r="D12" s="153"/>
      <c r="E12" s="153"/>
      <c r="F12" s="153"/>
      <c r="G12" s="153"/>
      <c r="H12" s="153"/>
      <c r="I12" s="153"/>
      <c r="J12" s="153"/>
      <c r="K12" s="153"/>
      <c r="L12" s="153"/>
      <c r="M12" s="153"/>
      <c r="N12" s="153"/>
      <c r="O12" s="153"/>
      <c r="P12" s="153"/>
    </row>
    <row r="13" spans="2:16" x14ac:dyDescent="0.35">
      <c r="B13" s="153"/>
      <c r="C13" s="153"/>
      <c r="D13" s="153"/>
      <c r="E13" s="153"/>
      <c r="F13" s="153"/>
      <c r="G13" s="153"/>
      <c r="H13" s="153"/>
      <c r="I13" s="153"/>
      <c r="J13" s="153"/>
      <c r="K13" s="153"/>
      <c r="L13" s="153"/>
      <c r="M13" s="153"/>
      <c r="N13" s="153"/>
      <c r="O13" s="153"/>
      <c r="P13" s="153"/>
    </row>
    <row r="14" spans="2:16" x14ac:dyDescent="0.35">
      <c r="B14" s="153"/>
      <c r="C14" s="153"/>
      <c r="D14" s="153"/>
      <c r="E14" s="153"/>
      <c r="F14" s="153"/>
      <c r="G14" s="153"/>
      <c r="H14" s="153"/>
      <c r="I14" s="153"/>
      <c r="J14" s="153"/>
      <c r="K14" s="153"/>
      <c r="L14" s="153"/>
      <c r="M14" s="153"/>
      <c r="N14" s="153"/>
      <c r="O14" s="153"/>
      <c r="P14" s="153"/>
    </row>
    <row r="15" spans="2:16" x14ac:dyDescent="0.35">
      <c r="B15" s="153"/>
      <c r="C15" s="153"/>
      <c r="D15" s="153"/>
      <c r="E15" s="153"/>
      <c r="F15" s="153"/>
      <c r="G15" s="153"/>
      <c r="H15" s="153"/>
      <c r="I15" s="153"/>
      <c r="J15" s="153"/>
      <c r="K15" s="153"/>
      <c r="L15" s="153"/>
      <c r="M15" s="153"/>
      <c r="N15" s="153"/>
      <c r="O15" s="153"/>
      <c r="P15" s="153"/>
    </row>
    <row r="16" spans="2:16" x14ac:dyDescent="0.35">
      <c r="B16" s="153"/>
      <c r="C16" s="153"/>
      <c r="D16" s="153"/>
      <c r="E16" s="153"/>
      <c r="F16" s="153"/>
      <c r="G16" s="153"/>
      <c r="H16" s="153"/>
      <c r="I16" s="153"/>
      <c r="J16" s="153"/>
      <c r="K16" s="153"/>
      <c r="L16" s="153"/>
      <c r="M16" s="153"/>
      <c r="N16" s="153"/>
      <c r="O16" s="153"/>
      <c r="P16" s="153"/>
    </row>
    <row r="17" spans="2:16" x14ac:dyDescent="0.35">
      <c r="B17" s="153"/>
      <c r="C17" s="153"/>
      <c r="D17" s="153"/>
      <c r="E17" s="153"/>
      <c r="F17" s="153"/>
      <c r="G17" s="153"/>
      <c r="H17" s="153"/>
      <c r="I17" s="153"/>
      <c r="J17" s="153"/>
      <c r="K17" s="153"/>
      <c r="L17" s="153"/>
      <c r="M17" s="153"/>
      <c r="N17" s="153"/>
      <c r="O17" s="153"/>
      <c r="P17" s="153"/>
    </row>
    <row r="18" spans="2:16" x14ac:dyDescent="0.35">
      <c r="B18" s="153"/>
      <c r="C18" s="153"/>
      <c r="D18" s="153"/>
      <c r="E18" s="153"/>
      <c r="F18" s="153"/>
      <c r="G18" s="153"/>
      <c r="H18" s="153"/>
      <c r="I18" s="153"/>
      <c r="J18" s="153"/>
      <c r="K18" s="153"/>
      <c r="L18" s="153"/>
      <c r="M18" s="153"/>
      <c r="N18" s="153"/>
      <c r="O18" s="153"/>
      <c r="P18" s="153"/>
    </row>
    <row r="19" spans="2:16" x14ac:dyDescent="0.35">
      <c r="B19" s="153"/>
      <c r="C19" s="153"/>
      <c r="D19" s="153"/>
      <c r="E19" s="153"/>
      <c r="F19" s="153"/>
      <c r="G19" s="153"/>
      <c r="H19" s="153"/>
      <c r="I19" s="153"/>
      <c r="J19" s="153"/>
      <c r="K19" s="153"/>
      <c r="L19" s="153"/>
      <c r="M19" s="153"/>
      <c r="N19" s="153"/>
      <c r="O19" s="153"/>
      <c r="P19" s="153"/>
    </row>
    <row r="20" spans="2:16" x14ac:dyDescent="0.35">
      <c r="B20" s="153"/>
      <c r="C20" s="153"/>
      <c r="D20" s="153"/>
      <c r="E20" s="153"/>
      <c r="F20" s="153"/>
      <c r="G20" s="153"/>
      <c r="H20" s="153"/>
      <c r="I20" s="153"/>
      <c r="J20" s="153"/>
      <c r="K20" s="153"/>
      <c r="L20" s="153"/>
      <c r="M20" s="153"/>
      <c r="N20" s="153"/>
      <c r="O20" s="153"/>
      <c r="P20" s="153"/>
    </row>
    <row r="21" spans="2:16" x14ac:dyDescent="0.35">
      <c r="B21" s="153"/>
      <c r="C21" s="153"/>
      <c r="D21" s="153"/>
      <c r="E21" s="153"/>
      <c r="F21" s="153"/>
      <c r="G21" s="153"/>
      <c r="H21" s="153"/>
      <c r="I21" s="153"/>
      <c r="J21" s="153"/>
      <c r="K21" s="153"/>
      <c r="L21" s="153"/>
      <c r="M21" s="153"/>
      <c r="N21" s="153"/>
      <c r="O21" s="153"/>
      <c r="P21" s="153"/>
    </row>
    <row r="22" spans="2:16" x14ac:dyDescent="0.35">
      <c r="B22" s="153"/>
      <c r="C22" s="153"/>
      <c r="D22" s="153"/>
      <c r="E22" s="153"/>
      <c r="F22" s="153"/>
      <c r="G22" s="153"/>
      <c r="H22" s="153"/>
      <c r="I22" s="153"/>
      <c r="J22" s="153"/>
      <c r="K22" s="153"/>
      <c r="L22" s="153"/>
      <c r="M22" s="153"/>
      <c r="N22" s="153"/>
      <c r="O22" s="153"/>
      <c r="P22" s="153"/>
    </row>
    <row r="23" spans="2:16" x14ac:dyDescent="0.35">
      <c r="B23" s="153"/>
      <c r="C23" s="153"/>
      <c r="D23" s="153"/>
      <c r="E23" s="153"/>
      <c r="F23" s="153"/>
      <c r="G23" s="153"/>
      <c r="H23" s="153"/>
      <c r="I23" s="153"/>
      <c r="J23" s="153"/>
      <c r="K23" s="153"/>
      <c r="L23" s="153"/>
      <c r="M23" s="153"/>
      <c r="N23" s="153"/>
      <c r="O23" s="153"/>
      <c r="P23" s="153"/>
    </row>
    <row r="24" spans="2:16" x14ac:dyDescent="0.35">
      <c r="B24" s="153"/>
      <c r="C24" s="153"/>
      <c r="D24" s="153"/>
      <c r="E24" s="153"/>
      <c r="F24" s="153"/>
      <c r="G24" s="153"/>
      <c r="H24" s="153"/>
      <c r="I24" s="153"/>
      <c r="J24" s="153"/>
      <c r="K24" s="153"/>
      <c r="L24" s="153"/>
      <c r="M24" s="153"/>
      <c r="N24" s="153"/>
      <c r="O24" s="153"/>
      <c r="P24" s="153"/>
    </row>
    <row r="25" spans="2:16" x14ac:dyDescent="0.35">
      <c r="B25" s="153"/>
      <c r="C25" s="153"/>
      <c r="D25" s="153"/>
      <c r="E25" s="153"/>
      <c r="F25" s="153"/>
      <c r="G25" s="153"/>
      <c r="H25" s="153"/>
      <c r="I25" s="153"/>
      <c r="J25" s="153"/>
      <c r="K25" s="153"/>
      <c r="L25" s="153"/>
      <c r="M25" s="153"/>
      <c r="N25" s="153"/>
      <c r="O25" s="153"/>
      <c r="P25" s="153"/>
    </row>
    <row r="26" spans="2:16" x14ac:dyDescent="0.35">
      <c r="B26" s="153"/>
      <c r="C26" s="153"/>
      <c r="D26" s="153"/>
      <c r="E26" s="153"/>
      <c r="F26" s="153"/>
      <c r="G26" s="153"/>
      <c r="H26" s="153"/>
      <c r="I26" s="153"/>
      <c r="J26" s="153"/>
      <c r="K26" s="153"/>
      <c r="L26" s="153"/>
      <c r="M26" s="153"/>
      <c r="N26" s="153"/>
      <c r="O26" s="153"/>
      <c r="P26" s="153"/>
    </row>
    <row r="27" spans="2:16" x14ac:dyDescent="0.35">
      <c r="B27" s="153"/>
      <c r="C27" s="153"/>
      <c r="D27" s="153"/>
      <c r="E27" s="153"/>
      <c r="F27" s="153"/>
      <c r="G27" s="153"/>
      <c r="H27" s="153"/>
      <c r="I27" s="153"/>
      <c r="J27" s="153"/>
      <c r="K27" s="153"/>
      <c r="L27" s="153"/>
      <c r="M27" s="153"/>
      <c r="N27" s="153"/>
      <c r="O27" s="153"/>
      <c r="P27" s="153"/>
    </row>
    <row r="28" spans="2:16" x14ac:dyDescent="0.35">
      <c r="B28" s="153"/>
      <c r="C28" s="153"/>
      <c r="D28" s="153"/>
      <c r="E28" s="153"/>
      <c r="F28" s="153"/>
      <c r="G28" s="153"/>
      <c r="H28" s="153"/>
      <c r="I28" s="153"/>
      <c r="J28" s="153"/>
      <c r="K28" s="153"/>
      <c r="L28" s="153"/>
      <c r="M28" s="153"/>
      <c r="N28" s="153"/>
      <c r="O28" s="153"/>
      <c r="P28" s="153"/>
    </row>
    <row r="29" spans="2:16" x14ac:dyDescent="0.35">
      <c r="B29" s="153"/>
      <c r="C29" s="153"/>
      <c r="D29" s="153"/>
      <c r="E29" s="153"/>
      <c r="F29" s="153"/>
      <c r="G29" s="153"/>
      <c r="H29" s="153"/>
      <c r="I29" s="153"/>
      <c r="J29" s="153"/>
      <c r="K29" s="153"/>
      <c r="L29" s="153"/>
      <c r="M29" s="153"/>
      <c r="N29" s="153"/>
      <c r="O29" s="153"/>
      <c r="P29" s="153"/>
    </row>
    <row r="30" spans="2:16" x14ac:dyDescent="0.35">
      <c r="B30" s="153"/>
      <c r="C30" s="153"/>
      <c r="D30" s="153"/>
      <c r="E30" s="153"/>
      <c r="F30" s="153"/>
      <c r="G30" s="153"/>
      <c r="H30" s="153"/>
      <c r="I30" s="153"/>
      <c r="J30" s="153"/>
      <c r="K30" s="153"/>
      <c r="L30" s="153"/>
      <c r="M30" s="153"/>
      <c r="N30" s="153"/>
      <c r="O30" s="153"/>
      <c r="P30" s="153"/>
    </row>
    <row r="31" spans="2:16" x14ac:dyDescent="0.35">
      <c r="B31" s="153"/>
      <c r="C31" s="153"/>
      <c r="D31" s="153"/>
      <c r="E31" s="153"/>
      <c r="F31" s="153"/>
      <c r="G31" s="153"/>
      <c r="H31" s="153"/>
      <c r="I31" s="153"/>
      <c r="J31" s="153"/>
      <c r="K31" s="153"/>
      <c r="L31" s="153"/>
      <c r="M31" s="153"/>
      <c r="N31" s="153"/>
      <c r="O31" s="153"/>
      <c r="P31" s="153"/>
    </row>
    <row r="32" spans="2:16" x14ac:dyDescent="0.35">
      <c r="B32" s="153"/>
      <c r="C32" s="153"/>
      <c r="D32" s="153"/>
      <c r="E32" s="153"/>
      <c r="F32" s="153"/>
      <c r="G32" s="153"/>
      <c r="H32" s="153"/>
      <c r="I32" s="153"/>
      <c r="J32" s="153"/>
      <c r="K32" s="153"/>
      <c r="L32" s="153"/>
      <c r="M32" s="153"/>
      <c r="N32" s="153"/>
      <c r="O32" s="153"/>
      <c r="P32" s="153"/>
    </row>
    <row r="33" spans="2:18" x14ac:dyDescent="0.35">
      <c r="B33" s="153"/>
      <c r="C33" s="153"/>
      <c r="D33" s="153"/>
      <c r="E33" s="153"/>
      <c r="F33" s="153"/>
      <c r="G33" s="153"/>
      <c r="H33" s="153"/>
      <c r="I33" s="153"/>
      <c r="J33" s="153"/>
      <c r="K33" s="153"/>
      <c r="L33" s="153"/>
      <c r="M33" s="153"/>
      <c r="N33" s="153"/>
      <c r="O33" s="153"/>
      <c r="P33" s="153"/>
    </row>
    <row r="34" spans="2:18" x14ac:dyDescent="0.35">
      <c r="B34" s="153"/>
      <c r="C34" s="153"/>
      <c r="D34" s="153"/>
      <c r="E34" s="153"/>
      <c r="F34" s="153"/>
      <c r="G34" s="153"/>
      <c r="H34" s="153"/>
      <c r="I34" s="153"/>
      <c r="J34" s="153"/>
      <c r="K34" s="153"/>
      <c r="L34" s="153"/>
      <c r="M34" s="153"/>
      <c r="N34" s="153"/>
      <c r="O34" s="153"/>
      <c r="P34" s="153"/>
    </row>
    <row r="35" spans="2:18" ht="4.5" customHeight="1" x14ac:dyDescent="0.35">
      <c r="B35" s="153"/>
      <c r="C35" s="153"/>
      <c r="D35" s="153"/>
      <c r="E35" s="153"/>
      <c r="F35" s="153"/>
      <c r="G35" s="153"/>
      <c r="H35" s="153"/>
      <c r="I35" s="153"/>
      <c r="J35" s="153"/>
      <c r="K35" s="153"/>
      <c r="L35" s="153"/>
      <c r="M35" s="153"/>
      <c r="N35" s="153"/>
      <c r="O35" s="153"/>
      <c r="P35" s="153"/>
    </row>
    <row r="36" spans="2:18" ht="15.5" x14ac:dyDescent="0.35">
      <c r="B36" s="153"/>
      <c r="C36" s="153"/>
      <c r="D36" s="153"/>
      <c r="E36" s="153"/>
      <c r="F36" s="153"/>
      <c r="G36" s="153"/>
      <c r="H36" s="153"/>
      <c r="I36" s="153"/>
      <c r="J36" s="153"/>
      <c r="K36" s="153"/>
      <c r="L36" s="153"/>
      <c r="M36" s="153"/>
      <c r="N36" s="153"/>
      <c r="O36" s="153"/>
      <c r="P36" s="153"/>
      <c r="Q36" s="10"/>
      <c r="R36" s="10"/>
    </row>
    <row r="37" spans="2:18" x14ac:dyDescent="0.35">
      <c r="B37" s="153"/>
      <c r="C37" s="153"/>
      <c r="D37" s="153"/>
      <c r="E37" s="153"/>
      <c r="F37" s="153"/>
      <c r="G37" s="153"/>
      <c r="H37" s="153"/>
      <c r="I37" s="153"/>
      <c r="J37" s="153"/>
      <c r="K37" s="153"/>
      <c r="L37" s="153"/>
      <c r="M37" s="153"/>
      <c r="N37" s="153"/>
      <c r="O37" s="153"/>
      <c r="P37" s="153"/>
    </row>
    <row r="38" spans="2:18" x14ac:dyDescent="0.35">
      <c r="B38" s="153"/>
      <c r="C38" s="153"/>
      <c r="D38" s="153"/>
      <c r="E38" s="153"/>
      <c r="F38" s="153"/>
      <c r="G38" s="153"/>
      <c r="H38" s="153"/>
      <c r="I38" s="153"/>
      <c r="J38" s="153"/>
      <c r="K38" s="153"/>
      <c r="L38" s="153"/>
      <c r="M38" s="153"/>
      <c r="N38" s="153"/>
      <c r="O38" s="153"/>
      <c r="P38" s="153"/>
    </row>
    <row r="39" spans="2:18" x14ac:dyDescent="0.35">
      <c r="B39" s="153"/>
      <c r="C39" s="153"/>
      <c r="D39" s="153"/>
      <c r="E39" s="153"/>
      <c r="F39" s="153"/>
      <c r="G39" s="153"/>
      <c r="H39" s="153"/>
      <c r="I39" s="153"/>
      <c r="J39" s="153"/>
      <c r="K39" s="153"/>
      <c r="L39" s="153"/>
      <c r="M39" s="153"/>
      <c r="N39" s="153"/>
      <c r="O39" s="153"/>
      <c r="P39" s="153"/>
    </row>
    <row r="40" spans="2:18" x14ac:dyDescent="0.35">
      <c r="B40" s="153"/>
      <c r="C40" s="153"/>
      <c r="D40" s="153"/>
      <c r="E40" s="153"/>
      <c r="F40" s="153"/>
      <c r="G40" s="153"/>
      <c r="H40" s="153"/>
      <c r="I40" s="153"/>
      <c r="J40" s="153"/>
      <c r="K40" s="153"/>
      <c r="L40" s="153"/>
      <c r="M40" s="153"/>
      <c r="N40" s="153"/>
      <c r="O40" s="153"/>
      <c r="P40" s="153"/>
    </row>
    <row r="41" spans="2:18" x14ac:dyDescent="0.35">
      <c r="B41" s="153"/>
      <c r="C41" s="153"/>
      <c r="D41" s="153"/>
      <c r="E41" s="153"/>
      <c r="F41" s="153"/>
      <c r="G41" s="153"/>
      <c r="H41" s="153"/>
      <c r="I41" s="153"/>
      <c r="J41" s="153"/>
      <c r="K41" s="153"/>
      <c r="L41" s="153"/>
      <c r="M41" s="153"/>
      <c r="N41" s="153"/>
      <c r="O41" s="153"/>
      <c r="P41" s="153"/>
    </row>
    <row r="42" spans="2:18" x14ac:dyDescent="0.35">
      <c r="B42" s="153"/>
      <c r="C42" s="153"/>
      <c r="D42" s="153"/>
      <c r="E42" s="153"/>
      <c r="F42" s="153"/>
      <c r="G42" s="153"/>
      <c r="H42" s="153"/>
      <c r="I42" s="153"/>
      <c r="J42" s="153"/>
      <c r="K42" s="153"/>
      <c r="L42" s="153"/>
      <c r="M42" s="153"/>
      <c r="N42" s="153"/>
      <c r="O42" s="153"/>
      <c r="P42" s="153"/>
    </row>
    <row r="43" spans="2:18" ht="2" customHeight="1" x14ac:dyDescent="0.35">
      <c r="B43" s="153"/>
      <c r="C43" s="153"/>
      <c r="D43" s="153"/>
      <c r="E43" s="153"/>
      <c r="F43" s="153"/>
      <c r="G43" s="153"/>
      <c r="H43" s="153"/>
      <c r="I43" s="153"/>
      <c r="J43" s="153"/>
      <c r="K43" s="153"/>
      <c r="L43" s="153"/>
      <c r="M43" s="153"/>
      <c r="N43" s="153"/>
      <c r="O43" s="153"/>
      <c r="P43" s="153"/>
    </row>
  </sheetData>
  <sheetProtection selectLockedCells="1" selectUnlockedCells="1"/>
  <mergeCells count="2">
    <mergeCell ref="B6:P43"/>
    <mergeCell ref="B5:P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855-61F2-44CA-9B77-5343862C7A0D}">
  <sheetPr codeName="Sheet10">
    <tabColor rgb="FFFFE153"/>
  </sheetPr>
  <dimension ref="A1:P70"/>
  <sheetViews>
    <sheetView showGridLines="0" zoomScale="68" zoomScaleNormal="68" workbookViewId="0">
      <pane ySplit="1" topLeftCell="A5" activePane="bottomLeft" state="frozen"/>
      <selection pane="bottomLeft" activeCell="J7" sqref="J7"/>
    </sheetView>
  </sheetViews>
  <sheetFormatPr defaultColWidth="9.08984375" defaultRowHeight="42.5" customHeight="1" x14ac:dyDescent="0.3"/>
  <cols>
    <col min="1" max="1" width="10.6328125" style="18" customWidth="1"/>
    <col min="2" max="2" width="48.81640625" style="18" customWidth="1"/>
    <col min="3" max="3" width="17.1796875" style="73" customWidth="1"/>
    <col min="4" max="4" width="63.81640625" style="18" customWidth="1"/>
    <col min="5" max="5" width="25" style="18" customWidth="1"/>
    <col min="6" max="6" width="28.453125" style="18" customWidth="1"/>
    <col min="7" max="7" width="26" style="18" customWidth="1"/>
    <col min="8" max="8" width="12" style="18" customWidth="1"/>
    <col min="9" max="9" width="14.90625" style="18" customWidth="1"/>
    <col min="10" max="10" width="20.6328125" style="18" customWidth="1"/>
    <col min="11" max="16384" width="9.08984375" style="18"/>
  </cols>
  <sheetData>
    <row r="1" spans="1:16" ht="56" customHeight="1" thickBot="1" x14ac:dyDescent="0.35">
      <c r="A1" s="28" t="s">
        <v>6</v>
      </c>
      <c r="B1" s="28" t="s">
        <v>1</v>
      </c>
      <c r="C1" s="28" t="s">
        <v>54</v>
      </c>
      <c r="D1" s="28" t="s">
        <v>5</v>
      </c>
      <c r="E1" s="28" t="s">
        <v>3</v>
      </c>
      <c r="F1" s="28" t="s">
        <v>113</v>
      </c>
      <c r="G1" s="28" t="s">
        <v>105</v>
      </c>
      <c r="H1" s="29" t="s">
        <v>4</v>
      </c>
      <c r="I1" s="29" t="s">
        <v>106</v>
      </c>
      <c r="J1" s="29" t="s">
        <v>116</v>
      </c>
      <c r="K1" s="17"/>
      <c r="L1" s="17"/>
      <c r="M1" s="17"/>
      <c r="N1" s="17"/>
      <c r="O1" s="17"/>
      <c r="P1" s="17"/>
    </row>
    <row r="2" spans="1:16" ht="80.5" customHeight="1" x14ac:dyDescent="0.3">
      <c r="A2" s="158">
        <v>5.0999999999999996</v>
      </c>
      <c r="B2" s="200" t="s">
        <v>419</v>
      </c>
      <c r="C2" s="26" t="s">
        <v>61</v>
      </c>
      <c r="D2" s="68" t="s">
        <v>488</v>
      </c>
      <c r="E2" s="19"/>
      <c r="F2" s="19"/>
      <c r="G2" s="19"/>
      <c r="H2" s="19"/>
      <c r="I2" s="19"/>
      <c r="J2" s="20"/>
      <c r="K2" s="17"/>
      <c r="L2" s="24"/>
      <c r="M2" s="91"/>
      <c r="N2" s="17"/>
      <c r="O2" s="17"/>
      <c r="P2" s="17"/>
    </row>
    <row r="3" spans="1:16" ht="80.5" customHeight="1" x14ac:dyDescent="0.3">
      <c r="A3" s="159">
        <f t="shared" ref="A3:A13" si="0">A2</f>
        <v>5.0999999999999996</v>
      </c>
      <c r="B3" s="201" t="str">
        <f t="shared" ref="B3:B13" si="1">B2</f>
        <v>There has been a thorough assessment of security risks to or in the AI system before its implementation to reduce the likelihood of an attack or breach.</v>
      </c>
      <c r="C3" s="63" t="s">
        <v>62</v>
      </c>
      <c r="D3" s="69" t="s">
        <v>489</v>
      </c>
      <c r="E3" s="16"/>
      <c r="F3" s="16"/>
      <c r="G3" s="16"/>
      <c r="H3" s="16"/>
      <c r="I3" s="16"/>
      <c r="J3" s="21"/>
      <c r="K3" s="17"/>
      <c r="L3" s="24"/>
      <c r="M3" s="91"/>
      <c r="N3" s="17"/>
      <c r="O3" s="17"/>
      <c r="P3" s="17"/>
    </row>
    <row r="4" spans="1:16" ht="90" customHeight="1" x14ac:dyDescent="0.3">
      <c r="A4" s="159">
        <f t="shared" si="0"/>
        <v>5.0999999999999996</v>
      </c>
      <c r="B4" s="201" t="str">
        <f t="shared" si="1"/>
        <v>There has been a thorough assessment of security risks to or in the AI system before its implementation to reduce the likelihood of an attack or breach.</v>
      </c>
      <c r="C4" s="63" t="s">
        <v>63</v>
      </c>
      <c r="D4" s="69" t="s">
        <v>490</v>
      </c>
      <c r="E4" s="16"/>
      <c r="F4" s="16"/>
      <c r="G4" s="16"/>
      <c r="H4" s="16"/>
      <c r="I4" s="16"/>
      <c r="J4" s="21"/>
      <c r="K4" s="17"/>
      <c r="L4" s="24"/>
      <c r="M4" s="91"/>
      <c r="N4" s="17"/>
      <c r="O4" s="17"/>
      <c r="P4" s="17"/>
    </row>
    <row r="5" spans="1:16" ht="34.5" customHeight="1" x14ac:dyDescent="0.3">
      <c r="A5" s="159">
        <f t="shared" si="0"/>
        <v>5.0999999999999996</v>
      </c>
      <c r="B5" s="201" t="str">
        <f t="shared" si="1"/>
        <v>There has been a thorough assessment of security risks to or in the AI system before its implementation to reduce the likelihood of an attack or breach.</v>
      </c>
      <c r="C5" s="63" t="s">
        <v>64</v>
      </c>
      <c r="D5" s="69" t="s">
        <v>491</v>
      </c>
      <c r="E5" s="16"/>
      <c r="F5" s="16"/>
      <c r="G5" s="16"/>
      <c r="H5" s="16"/>
      <c r="I5" s="16"/>
      <c r="J5" s="21"/>
      <c r="K5" s="17"/>
      <c r="L5" s="24"/>
      <c r="M5" s="91"/>
      <c r="N5" s="17"/>
      <c r="O5" s="17"/>
      <c r="P5" s="17"/>
    </row>
    <row r="6" spans="1:16" ht="80.5" customHeight="1" x14ac:dyDescent="0.3">
      <c r="A6" s="159">
        <f t="shared" si="0"/>
        <v>5.0999999999999996</v>
      </c>
      <c r="B6" s="201" t="str">
        <f t="shared" si="1"/>
        <v>There has been a thorough assessment of security risks to or in the AI system before its implementation to reduce the likelihood of an attack or breach.</v>
      </c>
      <c r="C6" s="63" t="s">
        <v>420</v>
      </c>
      <c r="D6" s="69" t="s">
        <v>492</v>
      </c>
      <c r="E6" s="16"/>
      <c r="F6" s="16"/>
      <c r="G6" s="16"/>
      <c r="H6" s="16"/>
      <c r="I6" s="16"/>
      <c r="J6" s="21"/>
      <c r="K6" s="17"/>
      <c r="L6" s="24"/>
      <c r="M6" s="91"/>
      <c r="N6" s="17"/>
      <c r="O6" s="17"/>
      <c r="P6" s="17"/>
    </row>
    <row r="7" spans="1:16" ht="106" customHeight="1" x14ac:dyDescent="0.3">
      <c r="A7" s="159">
        <f t="shared" si="0"/>
        <v>5.0999999999999996</v>
      </c>
      <c r="B7" s="201" t="str">
        <f t="shared" si="1"/>
        <v>There has been a thorough assessment of security risks to or in the AI system before its implementation to reduce the likelihood of an attack or breach.</v>
      </c>
      <c r="C7" s="63" t="s">
        <v>421</v>
      </c>
      <c r="D7" s="69" t="s">
        <v>493</v>
      </c>
      <c r="E7" s="16"/>
      <c r="F7" s="16"/>
      <c r="G7" s="16"/>
      <c r="H7" s="16"/>
      <c r="I7" s="16"/>
      <c r="J7" s="21"/>
      <c r="K7" s="17"/>
      <c r="L7" s="24"/>
      <c r="M7" s="91"/>
      <c r="N7" s="17"/>
      <c r="O7" s="17"/>
      <c r="P7" s="17"/>
    </row>
    <row r="8" spans="1:16" ht="106" customHeight="1" x14ac:dyDescent="0.3">
      <c r="A8" s="159">
        <f t="shared" si="0"/>
        <v>5.0999999999999996</v>
      </c>
      <c r="B8" s="201" t="str">
        <f t="shared" si="1"/>
        <v>There has been a thorough assessment of security risks to or in the AI system before its implementation to reduce the likelihood of an attack or breach.</v>
      </c>
      <c r="C8" s="63" t="s">
        <v>422</v>
      </c>
      <c r="D8" s="81" t="s">
        <v>494</v>
      </c>
      <c r="E8" s="16"/>
      <c r="F8" s="16"/>
      <c r="G8" s="16"/>
      <c r="H8" s="16"/>
      <c r="I8" s="16"/>
      <c r="J8" s="21"/>
      <c r="K8" s="17"/>
      <c r="L8" s="24"/>
      <c r="M8" s="91"/>
      <c r="N8" s="17"/>
      <c r="O8" s="17"/>
      <c r="P8" s="17"/>
    </row>
    <row r="9" spans="1:16" ht="106" customHeight="1" x14ac:dyDescent="0.3">
      <c r="A9" s="159">
        <f t="shared" si="0"/>
        <v>5.0999999999999996</v>
      </c>
      <c r="B9" s="201" t="str">
        <f t="shared" si="1"/>
        <v>There has been a thorough assessment of security risks to or in the AI system before its implementation to reduce the likelihood of an attack or breach.</v>
      </c>
      <c r="C9" s="63" t="s">
        <v>423</v>
      </c>
      <c r="D9" s="69" t="s">
        <v>499</v>
      </c>
      <c r="E9" s="16"/>
      <c r="F9" s="16"/>
      <c r="G9" s="16"/>
      <c r="H9" s="16"/>
      <c r="I9" s="16"/>
      <c r="J9" s="21"/>
      <c r="K9" s="17"/>
      <c r="L9" s="24"/>
      <c r="M9" s="91"/>
      <c r="N9" s="17"/>
      <c r="O9" s="17"/>
      <c r="P9" s="17"/>
    </row>
    <row r="10" spans="1:16" ht="119.5" customHeight="1" x14ac:dyDescent="0.3">
      <c r="A10" s="159">
        <f t="shared" si="0"/>
        <v>5.0999999999999996</v>
      </c>
      <c r="B10" s="201" t="str">
        <f t="shared" si="1"/>
        <v>There has been a thorough assessment of security risks to or in the AI system before its implementation to reduce the likelihood of an attack or breach.</v>
      </c>
      <c r="C10" s="63" t="s">
        <v>424</v>
      </c>
      <c r="D10" s="81" t="s">
        <v>495</v>
      </c>
      <c r="E10" s="16"/>
      <c r="F10" s="16"/>
      <c r="G10" s="16"/>
      <c r="H10" s="16"/>
      <c r="I10" s="16"/>
      <c r="J10" s="21"/>
      <c r="L10" s="24"/>
      <c r="M10" s="91"/>
    </row>
    <row r="11" spans="1:16" ht="119.5" customHeight="1" x14ac:dyDescent="0.3">
      <c r="A11" s="159">
        <f t="shared" si="0"/>
        <v>5.0999999999999996</v>
      </c>
      <c r="B11" s="201" t="str">
        <f t="shared" si="1"/>
        <v>There has been a thorough assessment of security risks to or in the AI system before its implementation to reduce the likelihood of an attack or breach.</v>
      </c>
      <c r="C11" s="63" t="s">
        <v>425</v>
      </c>
      <c r="D11" s="81" t="s">
        <v>498</v>
      </c>
      <c r="E11" s="16"/>
      <c r="F11" s="16"/>
      <c r="G11" s="16"/>
      <c r="H11" s="16"/>
      <c r="I11" s="16"/>
      <c r="J11" s="21"/>
      <c r="L11" s="24"/>
      <c r="M11" s="91"/>
    </row>
    <row r="12" spans="1:16" ht="102" customHeight="1" x14ac:dyDescent="0.3">
      <c r="A12" s="159">
        <f t="shared" si="0"/>
        <v>5.0999999999999996</v>
      </c>
      <c r="B12" s="201" t="str">
        <f t="shared" si="1"/>
        <v>There has been a thorough assessment of security risks to or in the AI system before its implementation to reduce the likelihood of an attack or breach.</v>
      </c>
      <c r="C12" s="63" t="s">
        <v>426</v>
      </c>
      <c r="D12" s="81" t="s">
        <v>497</v>
      </c>
      <c r="E12" s="16"/>
      <c r="F12" s="16"/>
      <c r="G12" s="16"/>
      <c r="H12" s="16"/>
      <c r="I12" s="16"/>
      <c r="J12" s="21"/>
      <c r="L12" s="24"/>
      <c r="M12" s="91"/>
    </row>
    <row r="13" spans="1:16" ht="90" customHeight="1" thickBot="1" x14ac:dyDescent="0.35">
      <c r="A13" s="160">
        <f t="shared" si="0"/>
        <v>5.0999999999999996</v>
      </c>
      <c r="B13" s="202" t="str">
        <f t="shared" si="1"/>
        <v>There has been a thorough assessment of security risks to or in the AI system before its implementation to reduce the likelihood of an attack or breach.</v>
      </c>
      <c r="C13" s="62" t="s">
        <v>427</v>
      </c>
      <c r="D13" s="83" t="s">
        <v>496</v>
      </c>
      <c r="E13" s="22"/>
      <c r="F13" s="22"/>
      <c r="G13" s="22"/>
      <c r="H13" s="22"/>
      <c r="I13" s="22"/>
      <c r="J13" s="23"/>
      <c r="L13" s="24"/>
      <c r="M13" s="91"/>
    </row>
    <row r="14" spans="1:16" ht="101" customHeight="1" x14ac:dyDescent="0.3">
      <c r="A14" s="158">
        <v>5.2</v>
      </c>
      <c r="B14" s="161" t="s">
        <v>428</v>
      </c>
      <c r="C14" s="26" t="s">
        <v>65</v>
      </c>
      <c r="D14" s="82" t="s">
        <v>500</v>
      </c>
      <c r="E14" s="19"/>
      <c r="F14" s="19"/>
      <c r="G14" s="19"/>
      <c r="H14" s="19"/>
      <c r="I14" s="19"/>
      <c r="J14" s="20"/>
      <c r="L14" s="24"/>
      <c r="M14" s="90"/>
    </row>
    <row r="15" spans="1:16" ht="101" customHeight="1" x14ac:dyDescent="0.3">
      <c r="A15" s="159">
        <f t="shared" ref="A15:A24" si="2">A14</f>
        <v>5.2</v>
      </c>
      <c r="B15" s="162" t="str">
        <f t="shared" ref="B15:B24" si="3">B14</f>
        <v>Security measures are in place to prevent privacy attacks on AI models through model inversion, membership inference or adversarial examples.</v>
      </c>
      <c r="C15" s="63" t="s">
        <v>66</v>
      </c>
      <c r="D15" s="69" t="s">
        <v>510</v>
      </c>
      <c r="E15" s="16"/>
      <c r="F15" s="16"/>
      <c r="G15" s="16"/>
      <c r="H15" s="16"/>
      <c r="I15" s="16"/>
      <c r="J15" s="21"/>
      <c r="L15" s="24"/>
      <c r="M15" s="90"/>
    </row>
    <row r="16" spans="1:16" ht="80.5" customHeight="1" x14ac:dyDescent="0.3">
      <c r="A16" s="159">
        <f t="shared" si="2"/>
        <v>5.2</v>
      </c>
      <c r="B16" s="162" t="str">
        <f t="shared" si="3"/>
        <v>Security measures are in place to prevent privacy attacks on AI models through model inversion, membership inference or adversarial examples.</v>
      </c>
      <c r="C16" s="63" t="s">
        <v>126</v>
      </c>
      <c r="D16" s="81" t="s">
        <v>501</v>
      </c>
      <c r="E16" s="16"/>
      <c r="F16" s="16"/>
      <c r="G16" s="16"/>
      <c r="H16" s="16"/>
      <c r="I16" s="16"/>
      <c r="J16" s="21"/>
      <c r="L16" s="24"/>
      <c r="M16" s="90"/>
    </row>
    <row r="17" spans="1:13" ht="80.5" customHeight="1" x14ac:dyDescent="0.3">
      <c r="A17" s="159">
        <f t="shared" si="2"/>
        <v>5.2</v>
      </c>
      <c r="B17" s="162" t="str">
        <f t="shared" si="3"/>
        <v>Security measures are in place to prevent privacy attacks on AI models through model inversion, membership inference or adversarial examples.</v>
      </c>
      <c r="C17" s="63" t="s">
        <v>127</v>
      </c>
      <c r="D17" s="69" t="s">
        <v>509</v>
      </c>
      <c r="E17" s="16"/>
      <c r="F17" s="16"/>
      <c r="G17" s="16"/>
      <c r="H17" s="16"/>
      <c r="I17" s="16"/>
      <c r="J17" s="21"/>
      <c r="L17" s="24"/>
      <c r="M17" s="90"/>
    </row>
    <row r="18" spans="1:13" ht="109.5" customHeight="1" x14ac:dyDescent="0.3">
      <c r="A18" s="159">
        <f t="shared" si="2"/>
        <v>5.2</v>
      </c>
      <c r="B18" s="162" t="str">
        <f t="shared" si="3"/>
        <v>Security measures are in place to prevent privacy attacks on AI models through model inversion, membership inference or adversarial examples.</v>
      </c>
      <c r="C18" s="63" t="s">
        <v>429</v>
      </c>
      <c r="D18" s="69" t="s">
        <v>502</v>
      </c>
      <c r="E18" s="16"/>
      <c r="F18" s="16"/>
      <c r="G18" s="16"/>
      <c r="H18" s="16"/>
      <c r="I18" s="16"/>
      <c r="J18" s="21"/>
      <c r="L18" s="24"/>
      <c r="M18" s="90"/>
    </row>
    <row r="19" spans="1:13" ht="109.5" customHeight="1" x14ac:dyDescent="0.3">
      <c r="A19" s="159">
        <f t="shared" si="2"/>
        <v>5.2</v>
      </c>
      <c r="B19" s="162" t="str">
        <f t="shared" si="3"/>
        <v>Security measures are in place to prevent privacy attacks on AI models through model inversion, membership inference or adversarial examples.</v>
      </c>
      <c r="C19" s="63" t="s">
        <v>430</v>
      </c>
      <c r="D19" s="69" t="s">
        <v>508</v>
      </c>
      <c r="E19" s="16"/>
      <c r="F19" s="16"/>
      <c r="G19" s="16"/>
      <c r="H19" s="16"/>
      <c r="I19" s="16"/>
      <c r="J19" s="21"/>
      <c r="L19" s="24"/>
      <c r="M19" s="90"/>
    </row>
    <row r="20" spans="1:13" ht="68.5" customHeight="1" x14ac:dyDescent="0.3">
      <c r="A20" s="159">
        <f t="shared" si="2"/>
        <v>5.2</v>
      </c>
      <c r="B20" s="162" t="str">
        <f t="shared" si="3"/>
        <v>Security measures are in place to prevent privacy attacks on AI models through model inversion, membership inference or adversarial examples.</v>
      </c>
      <c r="C20" s="63" t="s">
        <v>431</v>
      </c>
      <c r="D20" s="69" t="s">
        <v>503</v>
      </c>
      <c r="E20" s="16"/>
      <c r="F20" s="16"/>
      <c r="G20" s="16"/>
      <c r="H20" s="16"/>
      <c r="I20" s="16"/>
      <c r="J20" s="21"/>
      <c r="L20" s="24"/>
      <c r="M20" s="90"/>
    </row>
    <row r="21" spans="1:13" ht="88.5" customHeight="1" x14ac:dyDescent="0.3">
      <c r="A21" s="159">
        <f t="shared" si="2"/>
        <v>5.2</v>
      </c>
      <c r="B21" s="162" t="str">
        <f t="shared" si="3"/>
        <v>Security measures are in place to prevent privacy attacks on AI models through model inversion, membership inference or adversarial examples.</v>
      </c>
      <c r="C21" s="63" t="s">
        <v>432</v>
      </c>
      <c r="D21" s="69" t="s">
        <v>507</v>
      </c>
      <c r="E21" s="16"/>
      <c r="F21" s="16"/>
      <c r="G21" s="16"/>
      <c r="H21" s="16"/>
      <c r="I21" s="16"/>
      <c r="J21" s="21"/>
      <c r="L21" s="24"/>
      <c r="M21" s="90"/>
    </row>
    <row r="22" spans="1:13" ht="68.5" customHeight="1" x14ac:dyDescent="0.3">
      <c r="A22" s="159">
        <f t="shared" si="2"/>
        <v>5.2</v>
      </c>
      <c r="B22" s="162" t="str">
        <f t="shared" si="3"/>
        <v>Security measures are in place to prevent privacy attacks on AI models through model inversion, membership inference or adversarial examples.</v>
      </c>
      <c r="C22" s="63" t="s">
        <v>433</v>
      </c>
      <c r="D22" s="69" t="s">
        <v>504</v>
      </c>
      <c r="E22" s="16"/>
      <c r="F22" s="16"/>
      <c r="G22" s="16"/>
      <c r="H22" s="16"/>
      <c r="I22" s="16"/>
      <c r="J22" s="21"/>
      <c r="L22" s="24"/>
      <c r="M22" s="90"/>
    </row>
    <row r="23" spans="1:13" ht="68.5" customHeight="1" x14ac:dyDescent="0.3">
      <c r="A23" s="159">
        <f t="shared" si="2"/>
        <v>5.2</v>
      </c>
      <c r="B23" s="162" t="str">
        <f t="shared" si="3"/>
        <v>Security measures are in place to prevent privacy attacks on AI models through model inversion, membership inference or adversarial examples.</v>
      </c>
      <c r="C23" s="63" t="s">
        <v>434</v>
      </c>
      <c r="D23" s="69" t="s">
        <v>506</v>
      </c>
      <c r="E23" s="16"/>
      <c r="F23" s="16"/>
      <c r="G23" s="16"/>
      <c r="H23" s="16"/>
      <c r="I23" s="16"/>
      <c r="J23" s="21"/>
      <c r="L23" s="24"/>
      <c r="M23" s="90"/>
    </row>
    <row r="24" spans="1:13" ht="90" customHeight="1" thickBot="1" x14ac:dyDescent="0.35">
      <c r="A24" s="160">
        <f t="shared" si="2"/>
        <v>5.2</v>
      </c>
      <c r="B24" s="163" t="str">
        <f t="shared" si="3"/>
        <v>Security measures are in place to prevent privacy attacks on AI models through model inversion, membership inference or adversarial examples.</v>
      </c>
      <c r="C24" s="62" t="s">
        <v>435</v>
      </c>
      <c r="D24" s="70" t="s">
        <v>505</v>
      </c>
      <c r="E24" s="22"/>
      <c r="F24" s="22"/>
      <c r="G24" s="22"/>
      <c r="H24" s="22"/>
      <c r="I24" s="22"/>
      <c r="J24" s="23"/>
      <c r="L24" s="24"/>
      <c r="M24" s="90"/>
    </row>
    <row r="25" spans="1:13" ht="68.5" customHeight="1" x14ac:dyDescent="0.3">
      <c r="A25" s="158">
        <v>5.3</v>
      </c>
      <c r="B25" s="161" t="s">
        <v>436</v>
      </c>
      <c r="C25" s="26" t="s">
        <v>437</v>
      </c>
      <c r="D25" s="68" t="s">
        <v>511</v>
      </c>
      <c r="E25" s="19"/>
      <c r="F25" s="19"/>
      <c r="G25" s="19"/>
      <c r="H25" s="19"/>
      <c r="I25" s="19"/>
      <c r="J25" s="20"/>
      <c r="L25" s="24"/>
      <c r="M25" s="90"/>
    </row>
    <row r="26" spans="1:13" ht="68.5" customHeight="1" x14ac:dyDescent="0.3">
      <c r="A26" s="159">
        <f t="shared" ref="A26:B33" si="4">A25</f>
        <v>5.3</v>
      </c>
      <c r="B26" s="162" t="str">
        <f t="shared" si="4"/>
        <v>There is ongoing monitoring of the AI system for vulnerabilities and regular testing, assessment and evaluation of information security measures (eg through techniques such as penetration testing). Security fixes are applied where appropriate.</v>
      </c>
      <c r="C26" s="63" t="s">
        <v>438</v>
      </c>
      <c r="D26" s="81" t="s">
        <v>512</v>
      </c>
      <c r="E26" s="16"/>
      <c r="F26" s="16"/>
      <c r="G26" s="16"/>
      <c r="H26" s="16"/>
      <c r="I26" s="16"/>
      <c r="J26" s="21"/>
      <c r="L26" s="24"/>
      <c r="M26" s="90"/>
    </row>
    <row r="27" spans="1:13" ht="90" customHeight="1" x14ac:dyDescent="0.3">
      <c r="A27" s="159">
        <f t="shared" si="4"/>
        <v>5.3</v>
      </c>
      <c r="B27" s="162" t="str">
        <f t="shared" si="4"/>
        <v>There is ongoing monitoring of the AI system for vulnerabilities and regular testing, assessment and evaluation of information security measures (eg through techniques such as penetration testing). Security fixes are applied where appropriate.</v>
      </c>
      <c r="C27" s="63" t="s">
        <v>439</v>
      </c>
      <c r="D27" s="69" t="s">
        <v>517</v>
      </c>
      <c r="E27" s="16"/>
      <c r="F27" s="16"/>
      <c r="G27" s="16"/>
      <c r="H27" s="16"/>
      <c r="I27" s="16"/>
      <c r="J27" s="21"/>
      <c r="L27" s="24"/>
      <c r="M27" s="90"/>
    </row>
    <row r="28" spans="1:13" ht="68.5" customHeight="1" x14ac:dyDescent="0.3">
      <c r="A28" s="159">
        <f t="shared" si="4"/>
        <v>5.3</v>
      </c>
      <c r="B28" s="162" t="str">
        <f t="shared" si="4"/>
        <v>There is ongoing monitoring of the AI system for vulnerabilities and regular testing, assessment and evaluation of information security measures (eg through techniques such as penetration testing). Security fixes are applied where appropriate.</v>
      </c>
      <c r="C28" s="63" t="s">
        <v>440</v>
      </c>
      <c r="D28" s="69" t="s">
        <v>513</v>
      </c>
      <c r="E28" s="16"/>
      <c r="F28" s="16"/>
      <c r="G28" s="16"/>
      <c r="H28" s="16"/>
      <c r="I28" s="16"/>
      <c r="J28" s="21"/>
      <c r="L28" s="24"/>
      <c r="M28" s="90"/>
    </row>
    <row r="29" spans="1:13" ht="68.5" customHeight="1" x14ac:dyDescent="0.3">
      <c r="A29" s="159">
        <f t="shared" si="4"/>
        <v>5.3</v>
      </c>
      <c r="B29" s="162" t="str">
        <f t="shared" si="4"/>
        <v>There is ongoing monitoring of the AI system for vulnerabilities and regular testing, assessment and evaluation of information security measures (eg through techniques such as penetration testing). Security fixes are applied where appropriate.</v>
      </c>
      <c r="C29" s="63" t="s">
        <v>441</v>
      </c>
      <c r="D29" s="69" t="s">
        <v>518</v>
      </c>
      <c r="E29" s="16"/>
      <c r="F29" s="16"/>
      <c r="G29" s="16"/>
      <c r="H29" s="16"/>
      <c r="I29" s="16"/>
      <c r="J29" s="21"/>
      <c r="L29" s="24"/>
      <c r="M29" s="90"/>
    </row>
    <row r="30" spans="1:13" ht="80.5" customHeight="1" x14ac:dyDescent="0.3">
      <c r="A30" s="159">
        <f t="shared" si="4"/>
        <v>5.3</v>
      </c>
      <c r="B30" s="162" t="str">
        <f t="shared" si="4"/>
        <v>There is ongoing monitoring of the AI system for vulnerabilities and regular testing, assessment and evaluation of information security measures (eg through techniques such as penetration testing). Security fixes are applied where appropriate.</v>
      </c>
      <c r="C30" s="63" t="s">
        <v>442</v>
      </c>
      <c r="D30" s="81" t="s">
        <v>514</v>
      </c>
      <c r="E30" s="16"/>
      <c r="F30" s="16"/>
      <c r="G30" s="16"/>
      <c r="H30" s="16"/>
      <c r="I30" s="16"/>
      <c r="J30" s="21"/>
      <c r="L30" s="24"/>
      <c r="M30" s="90"/>
    </row>
    <row r="31" spans="1:13" ht="80.5" customHeight="1" x14ac:dyDescent="0.3">
      <c r="A31" s="159">
        <f t="shared" si="4"/>
        <v>5.3</v>
      </c>
      <c r="B31" s="162" t="str">
        <f t="shared" si="4"/>
        <v>There is ongoing monitoring of the AI system for vulnerabilities and regular testing, assessment and evaluation of information security measures (eg through techniques such as penetration testing). Security fixes are applied where appropriate.</v>
      </c>
      <c r="C31" s="63" t="s">
        <v>443</v>
      </c>
      <c r="D31" s="69" t="s">
        <v>516</v>
      </c>
      <c r="E31" s="16"/>
      <c r="F31" s="16"/>
      <c r="G31" s="16"/>
      <c r="H31" s="16"/>
      <c r="I31" s="16"/>
      <c r="J31" s="21"/>
      <c r="L31" s="24"/>
      <c r="M31" s="90"/>
    </row>
    <row r="32" spans="1:13" ht="80.5" customHeight="1" x14ac:dyDescent="0.3">
      <c r="A32" s="159">
        <f t="shared" si="4"/>
        <v>5.3</v>
      </c>
      <c r="B32" s="162" t="str">
        <f t="shared" si="4"/>
        <v>There is ongoing monitoring of the AI system for vulnerabilities and regular testing, assessment and evaluation of information security measures (eg through techniques such as penetration testing). Security fixes are applied where appropriate.</v>
      </c>
      <c r="C32" s="63" t="s">
        <v>444</v>
      </c>
      <c r="D32" s="81" t="s">
        <v>515</v>
      </c>
      <c r="E32" s="16"/>
      <c r="F32" s="16"/>
      <c r="G32" s="16"/>
      <c r="H32" s="16"/>
      <c r="I32" s="16"/>
      <c r="J32" s="21"/>
      <c r="L32" s="24"/>
      <c r="M32" s="90"/>
    </row>
    <row r="33" spans="1:13" ht="80.5" customHeight="1" thickBot="1" x14ac:dyDescent="0.35">
      <c r="A33" s="160">
        <f t="shared" si="4"/>
        <v>5.3</v>
      </c>
      <c r="B33" s="163" t="str">
        <f t="shared" si="4"/>
        <v>There is ongoing monitoring of the AI system for vulnerabilities and regular testing, assessment and evaluation of information security measures (eg through techniques such as penetration testing). Security fixes are applied where appropriate.</v>
      </c>
      <c r="C33" s="62" t="s">
        <v>445</v>
      </c>
      <c r="D33" s="70" t="s">
        <v>519</v>
      </c>
      <c r="E33" s="22"/>
      <c r="F33" s="22"/>
      <c r="G33" s="22"/>
      <c r="H33" s="22"/>
      <c r="I33" s="22"/>
      <c r="J33" s="23"/>
      <c r="L33" s="24"/>
      <c r="M33" s="90"/>
    </row>
    <row r="34" spans="1:13" ht="68.5" customHeight="1" x14ac:dyDescent="0.3">
      <c r="A34" s="158">
        <v>5.4</v>
      </c>
      <c r="B34" s="161" t="s">
        <v>446</v>
      </c>
      <c r="C34" s="26" t="s">
        <v>447</v>
      </c>
      <c r="D34" s="68" t="s">
        <v>520</v>
      </c>
      <c r="E34" s="19"/>
      <c r="F34" s="19"/>
      <c r="G34" s="19"/>
      <c r="H34" s="19"/>
      <c r="I34" s="19"/>
      <c r="J34" s="20"/>
      <c r="L34" s="24"/>
      <c r="M34" s="90"/>
    </row>
    <row r="35" spans="1:13" ht="68.5" customHeight="1" x14ac:dyDescent="0.3">
      <c r="A35" s="159">
        <f t="shared" ref="A35:B39" si="5">A34</f>
        <v>5.4</v>
      </c>
      <c r="B35" s="162" t="str">
        <f t="shared" si="5"/>
        <v>The AI development environment is separated from the rest of the IT network and infrastructure. There is evidence that the separation is adhered to.</v>
      </c>
      <c r="C35" s="63" t="s">
        <v>448</v>
      </c>
      <c r="D35" s="69" t="s">
        <v>521</v>
      </c>
      <c r="E35" s="16"/>
      <c r="F35" s="16"/>
      <c r="G35" s="16"/>
      <c r="H35" s="16"/>
      <c r="I35" s="16"/>
      <c r="J35" s="21"/>
      <c r="L35" s="24"/>
      <c r="M35" s="90"/>
    </row>
    <row r="36" spans="1:13" ht="34.5" customHeight="1" x14ac:dyDescent="0.3">
      <c r="A36" s="159">
        <f t="shared" si="5"/>
        <v>5.4</v>
      </c>
      <c r="B36" s="162" t="str">
        <f t="shared" si="5"/>
        <v>The AI development environment is separated from the rest of the IT network and infrastructure. There is evidence that the separation is adhered to.</v>
      </c>
      <c r="C36" s="63" t="s">
        <v>449</v>
      </c>
      <c r="D36" s="69" t="s">
        <v>525</v>
      </c>
      <c r="E36" s="16"/>
      <c r="F36" s="16"/>
      <c r="G36" s="16"/>
      <c r="H36" s="16"/>
      <c r="I36" s="16"/>
      <c r="J36" s="21"/>
      <c r="L36" s="24"/>
      <c r="M36" s="90"/>
    </row>
    <row r="37" spans="1:13" ht="129" customHeight="1" x14ac:dyDescent="0.3">
      <c r="A37" s="159">
        <f t="shared" si="5"/>
        <v>5.4</v>
      </c>
      <c r="B37" s="162" t="str">
        <f t="shared" si="5"/>
        <v>The AI development environment is separated from the rest of the IT network and infrastructure. There is evidence that the separation is adhered to.</v>
      </c>
      <c r="C37" s="63" t="s">
        <v>450</v>
      </c>
      <c r="D37" s="69" t="s">
        <v>523</v>
      </c>
      <c r="E37" s="16"/>
      <c r="F37" s="16"/>
      <c r="G37" s="16"/>
      <c r="H37" s="16"/>
      <c r="I37" s="16"/>
      <c r="J37" s="21"/>
      <c r="L37" s="24"/>
      <c r="M37" s="90"/>
    </row>
    <row r="38" spans="1:13" ht="80.5" customHeight="1" x14ac:dyDescent="0.3">
      <c r="A38" s="159">
        <f t="shared" si="5"/>
        <v>5.4</v>
      </c>
      <c r="B38" s="162" t="str">
        <f t="shared" si="5"/>
        <v>The AI development environment is separated from the rest of the IT network and infrastructure. There is evidence that the separation is adhered to.</v>
      </c>
      <c r="C38" s="63" t="s">
        <v>451</v>
      </c>
      <c r="D38" s="69" t="s">
        <v>522</v>
      </c>
      <c r="E38" s="16"/>
      <c r="F38" s="16"/>
      <c r="G38" s="16"/>
      <c r="H38" s="16"/>
      <c r="I38" s="16"/>
      <c r="J38" s="21"/>
      <c r="L38" s="24"/>
      <c r="M38" s="90"/>
    </row>
    <row r="39" spans="1:13" ht="80.5" customHeight="1" thickBot="1" x14ac:dyDescent="0.35">
      <c r="A39" s="160">
        <f t="shared" si="5"/>
        <v>5.4</v>
      </c>
      <c r="B39" s="163" t="str">
        <f t="shared" si="5"/>
        <v>The AI development environment is separated from the rest of the IT network and infrastructure. There is evidence that the separation is adhered to.</v>
      </c>
      <c r="C39" s="62" t="s">
        <v>452</v>
      </c>
      <c r="D39" s="70" t="s">
        <v>524</v>
      </c>
      <c r="E39" s="22"/>
      <c r="F39" s="22"/>
      <c r="G39" s="22"/>
      <c r="H39" s="22"/>
      <c r="I39" s="22"/>
      <c r="J39" s="23"/>
      <c r="L39" s="24"/>
      <c r="M39" s="90"/>
    </row>
    <row r="40" spans="1:13" ht="68.5" customHeight="1" x14ac:dyDescent="0.3">
      <c r="A40" s="158">
        <v>5.5</v>
      </c>
      <c r="B40" s="161" t="s">
        <v>453</v>
      </c>
      <c r="C40" s="26" t="s">
        <v>454</v>
      </c>
      <c r="D40" s="68" t="s">
        <v>526</v>
      </c>
      <c r="E40" s="19"/>
      <c r="F40" s="19"/>
      <c r="G40" s="19"/>
      <c r="H40" s="19"/>
      <c r="I40" s="19"/>
      <c r="J40" s="20"/>
      <c r="L40" s="24"/>
      <c r="M40" s="90"/>
    </row>
    <row r="41" spans="1:13" ht="68.5" customHeight="1" x14ac:dyDescent="0.3">
      <c r="A41" s="159">
        <f t="shared" ref="A41:B47" si="6">A40</f>
        <v>5.5</v>
      </c>
      <c r="B41" s="162" t="str">
        <f t="shared" si="6"/>
        <v>There is active monitoring of network activity to detect suspicious requests and take action as a result.</v>
      </c>
      <c r="C41" s="63" t="s">
        <v>455</v>
      </c>
      <c r="D41" s="69" t="s">
        <v>527</v>
      </c>
      <c r="E41" s="16"/>
      <c r="F41" s="16"/>
      <c r="G41" s="16"/>
      <c r="H41" s="16"/>
      <c r="I41" s="16"/>
      <c r="J41" s="21"/>
      <c r="L41" s="24"/>
      <c r="M41" s="90"/>
    </row>
    <row r="42" spans="1:13" ht="75" x14ac:dyDescent="0.3">
      <c r="A42" s="159">
        <f t="shared" si="6"/>
        <v>5.5</v>
      </c>
      <c r="B42" s="162" t="str">
        <f t="shared" si="6"/>
        <v>There is active monitoring of network activity to detect suspicious requests and take action as a result.</v>
      </c>
      <c r="C42" s="63" t="s">
        <v>456</v>
      </c>
      <c r="D42" s="69" t="s">
        <v>528</v>
      </c>
      <c r="E42" s="16"/>
      <c r="F42" s="16"/>
      <c r="G42" s="16"/>
      <c r="H42" s="16"/>
      <c r="I42" s="16"/>
      <c r="J42" s="21"/>
      <c r="L42" s="24"/>
      <c r="M42" s="90"/>
    </row>
    <row r="43" spans="1:13" ht="68.5" customHeight="1" x14ac:dyDescent="0.3">
      <c r="A43" s="159">
        <f t="shared" si="6"/>
        <v>5.5</v>
      </c>
      <c r="B43" s="162" t="str">
        <f t="shared" si="6"/>
        <v>There is active monitoring of network activity to detect suspicious requests and take action as a result.</v>
      </c>
      <c r="C43" s="63" t="s">
        <v>457</v>
      </c>
      <c r="D43" s="69" t="s">
        <v>533</v>
      </c>
      <c r="E43" s="16"/>
      <c r="F43" s="16"/>
      <c r="G43" s="16"/>
      <c r="H43" s="16"/>
      <c r="I43" s="16"/>
      <c r="J43" s="21"/>
      <c r="L43" s="24"/>
      <c r="M43" s="90"/>
    </row>
    <row r="44" spans="1:13" ht="68.5" customHeight="1" x14ac:dyDescent="0.3">
      <c r="A44" s="159">
        <f t="shared" si="6"/>
        <v>5.5</v>
      </c>
      <c r="B44" s="162" t="str">
        <f t="shared" si="6"/>
        <v>There is active monitoring of network activity to detect suspicious requests and take action as a result.</v>
      </c>
      <c r="C44" s="63" t="s">
        <v>458</v>
      </c>
      <c r="D44" s="69" t="s">
        <v>529</v>
      </c>
      <c r="E44" s="16"/>
      <c r="F44" s="16"/>
      <c r="G44" s="16"/>
      <c r="H44" s="16"/>
      <c r="I44" s="16"/>
      <c r="J44" s="21"/>
      <c r="L44" s="24"/>
      <c r="M44" s="90"/>
    </row>
    <row r="45" spans="1:13" ht="90" customHeight="1" x14ac:dyDescent="0.3">
      <c r="A45" s="159">
        <f t="shared" si="6"/>
        <v>5.5</v>
      </c>
      <c r="B45" s="162" t="str">
        <f t="shared" si="6"/>
        <v>There is active monitoring of network activity to detect suspicious requests and take action as a result.</v>
      </c>
      <c r="C45" s="63" t="s">
        <v>459</v>
      </c>
      <c r="D45" s="69" t="s">
        <v>532</v>
      </c>
      <c r="E45" s="16"/>
      <c r="F45" s="16"/>
      <c r="G45" s="16"/>
      <c r="H45" s="16"/>
      <c r="I45" s="16"/>
      <c r="J45" s="21"/>
      <c r="L45" s="24"/>
      <c r="M45" s="90"/>
    </row>
    <row r="46" spans="1:13" ht="80.5" customHeight="1" x14ac:dyDescent="0.3">
      <c r="A46" s="159">
        <f t="shared" si="6"/>
        <v>5.5</v>
      </c>
      <c r="B46" s="162" t="str">
        <f t="shared" si="6"/>
        <v>There is active monitoring of network activity to detect suspicious requests and take action as a result.</v>
      </c>
      <c r="C46" s="63" t="s">
        <v>460</v>
      </c>
      <c r="D46" s="69" t="s">
        <v>530</v>
      </c>
      <c r="E46" s="16"/>
      <c r="F46" s="16"/>
      <c r="G46" s="16"/>
      <c r="H46" s="16"/>
      <c r="I46" s="16"/>
      <c r="J46" s="21"/>
      <c r="L46" s="24"/>
      <c r="M46" s="90"/>
    </row>
    <row r="47" spans="1:13" ht="68.5" customHeight="1" thickBot="1" x14ac:dyDescent="0.35">
      <c r="A47" s="160">
        <f t="shared" si="6"/>
        <v>5.5</v>
      </c>
      <c r="B47" s="163" t="str">
        <f t="shared" si="6"/>
        <v>There is active monitoring of network activity to detect suspicious requests and take action as a result.</v>
      </c>
      <c r="C47" s="62" t="s">
        <v>461</v>
      </c>
      <c r="D47" s="70" t="s">
        <v>531</v>
      </c>
      <c r="E47" s="22"/>
      <c r="F47" s="22"/>
      <c r="G47" s="22"/>
      <c r="H47" s="22"/>
      <c r="I47" s="22"/>
      <c r="J47" s="23"/>
      <c r="L47" s="24"/>
      <c r="M47" s="90"/>
    </row>
    <row r="48" spans="1:13" ht="34.5" customHeight="1" x14ac:dyDescent="0.3">
      <c r="A48" s="158">
        <v>5.6</v>
      </c>
      <c r="B48" s="161" t="s">
        <v>462</v>
      </c>
      <c r="C48" s="26" t="s">
        <v>463</v>
      </c>
      <c r="D48" s="68" t="s">
        <v>534</v>
      </c>
      <c r="E48" s="19"/>
      <c r="F48" s="19"/>
      <c r="G48" s="19"/>
      <c r="H48" s="19"/>
      <c r="I48" s="19"/>
      <c r="J48" s="20"/>
      <c r="L48" s="24"/>
      <c r="M48" s="90"/>
    </row>
    <row r="49" spans="1:13" ht="34.5" customHeight="1" x14ac:dyDescent="0.3">
      <c r="A49" s="159">
        <f t="shared" ref="A49:B51" si="7">A48</f>
        <v>5.6</v>
      </c>
      <c r="B49" s="162" t="str">
        <f t="shared" si="7"/>
        <v>When collecting personal information, there are effective measures in place to ensure the information gathered is secured at the point of collection and in transit and to mitigate any security and integrity risks associated with the information gathering.</v>
      </c>
      <c r="C49" s="63" t="s">
        <v>464</v>
      </c>
      <c r="D49" s="69" t="s">
        <v>535</v>
      </c>
      <c r="E49" s="16"/>
      <c r="F49" s="16"/>
      <c r="G49" s="16"/>
      <c r="H49" s="16"/>
      <c r="I49" s="16"/>
      <c r="J49" s="21"/>
      <c r="L49" s="24"/>
      <c r="M49" s="90"/>
    </row>
    <row r="50" spans="1:13" ht="80.5" customHeight="1" x14ac:dyDescent="0.3">
      <c r="A50" s="159">
        <f t="shared" si="7"/>
        <v>5.6</v>
      </c>
      <c r="B50" s="162" t="str">
        <f t="shared" si="7"/>
        <v>When collecting personal information, there are effective measures in place to ensure the information gathered is secured at the point of collection and in transit and to mitigate any security and integrity risks associated with the information gathering.</v>
      </c>
      <c r="C50" s="63" t="s">
        <v>465</v>
      </c>
      <c r="D50" s="69" t="s">
        <v>536</v>
      </c>
      <c r="E50" s="16"/>
      <c r="F50" s="16"/>
      <c r="G50" s="16"/>
      <c r="H50" s="16"/>
      <c r="I50" s="16"/>
      <c r="J50" s="21"/>
      <c r="L50" s="24"/>
      <c r="M50" s="90"/>
    </row>
    <row r="51" spans="1:13" ht="90" customHeight="1" thickBot="1" x14ac:dyDescent="0.35">
      <c r="A51" s="160">
        <f t="shared" si="7"/>
        <v>5.6</v>
      </c>
      <c r="B51" s="163" t="str">
        <f t="shared" si="7"/>
        <v>When collecting personal information, there are effective measures in place to ensure the information gathered is secured at the point of collection and in transit and to mitigate any security and integrity risks associated with the information gathering.</v>
      </c>
      <c r="C51" s="62" t="s">
        <v>466</v>
      </c>
      <c r="D51" s="70" t="s">
        <v>537</v>
      </c>
      <c r="E51" s="22"/>
      <c r="F51" s="22"/>
      <c r="G51" s="22"/>
      <c r="H51" s="22"/>
      <c r="I51" s="22"/>
      <c r="J51" s="23"/>
      <c r="L51" s="24"/>
      <c r="M51" s="90"/>
    </row>
    <row r="52" spans="1:13" ht="34.5" customHeight="1" x14ac:dyDescent="0.3">
      <c r="A52" s="158">
        <v>5.7</v>
      </c>
      <c r="B52" s="161" t="s">
        <v>467</v>
      </c>
      <c r="C52" s="26" t="s">
        <v>468</v>
      </c>
      <c r="D52" s="68" t="s">
        <v>534</v>
      </c>
      <c r="E52" s="19"/>
      <c r="F52" s="19"/>
      <c r="G52" s="19"/>
      <c r="H52" s="19"/>
      <c r="I52" s="19"/>
      <c r="J52" s="20"/>
      <c r="L52" s="24"/>
      <c r="M52" s="90"/>
    </row>
    <row r="53" spans="1:13" ht="68.5" customHeight="1" x14ac:dyDescent="0.3">
      <c r="A53" s="159">
        <f t="shared" ref="A53:B59" si="8">A52</f>
        <v>5.7</v>
      </c>
      <c r="B53" s="162" t="str">
        <f t="shared" si="8"/>
        <v>There are effective mechanisms in place to prevent unauthorised access (read or write), or inappropriate changes being made to datasets.</v>
      </c>
      <c r="C53" s="63" t="s">
        <v>469</v>
      </c>
      <c r="D53" s="69" t="s">
        <v>538</v>
      </c>
      <c r="E53" s="16"/>
      <c r="F53" s="16"/>
      <c r="G53" s="16"/>
      <c r="H53" s="16"/>
      <c r="I53" s="16"/>
      <c r="J53" s="21"/>
      <c r="L53" s="24"/>
      <c r="M53" s="90"/>
    </row>
    <row r="54" spans="1:13" ht="68.5" customHeight="1" x14ac:dyDescent="0.3">
      <c r="A54" s="159">
        <f t="shared" si="8"/>
        <v>5.7</v>
      </c>
      <c r="B54" s="162" t="str">
        <f t="shared" si="8"/>
        <v>There are effective mechanisms in place to prevent unauthorised access (read or write), or inappropriate changes being made to datasets.</v>
      </c>
      <c r="C54" s="63" t="s">
        <v>470</v>
      </c>
      <c r="D54" s="69" t="s">
        <v>539</v>
      </c>
      <c r="E54" s="16"/>
      <c r="F54" s="16"/>
      <c r="G54" s="16"/>
      <c r="H54" s="16"/>
      <c r="I54" s="16"/>
      <c r="J54" s="21"/>
      <c r="L54" s="24"/>
      <c r="M54" s="90"/>
    </row>
    <row r="55" spans="1:13" ht="68.5" customHeight="1" x14ac:dyDescent="0.3">
      <c r="A55" s="159">
        <f t="shared" si="8"/>
        <v>5.7</v>
      </c>
      <c r="B55" s="162" t="str">
        <f t="shared" si="8"/>
        <v>There are effective mechanisms in place to prevent unauthorised access (read or write), or inappropriate changes being made to datasets.</v>
      </c>
      <c r="C55" s="63" t="s">
        <v>471</v>
      </c>
      <c r="D55" s="69" t="s">
        <v>540</v>
      </c>
      <c r="E55" s="16"/>
      <c r="F55" s="16"/>
      <c r="G55" s="16"/>
      <c r="H55" s="16"/>
      <c r="I55" s="16"/>
      <c r="J55" s="21"/>
      <c r="L55" s="24"/>
      <c r="M55" s="90"/>
    </row>
    <row r="56" spans="1:13" ht="68.5" customHeight="1" x14ac:dyDescent="0.3">
      <c r="A56" s="159">
        <f t="shared" si="8"/>
        <v>5.7</v>
      </c>
      <c r="B56" s="162" t="str">
        <f t="shared" si="8"/>
        <v>There are effective mechanisms in place to prevent unauthorised access (read or write), or inappropriate changes being made to datasets.</v>
      </c>
      <c r="C56" s="63" t="s">
        <v>472</v>
      </c>
      <c r="D56" s="69" t="s">
        <v>541</v>
      </c>
      <c r="E56" s="16"/>
      <c r="F56" s="16"/>
      <c r="G56" s="16"/>
      <c r="H56" s="16"/>
      <c r="I56" s="16"/>
      <c r="J56" s="21"/>
      <c r="L56" s="24"/>
      <c r="M56" s="90"/>
    </row>
    <row r="57" spans="1:13" ht="34.5" customHeight="1" x14ac:dyDescent="0.3">
      <c r="A57" s="159">
        <f t="shared" si="8"/>
        <v>5.7</v>
      </c>
      <c r="B57" s="162" t="str">
        <f t="shared" si="8"/>
        <v>There are effective mechanisms in place to prevent unauthorised access (read or write), or inappropriate changes being made to datasets.</v>
      </c>
      <c r="C57" s="63" t="s">
        <v>473</v>
      </c>
      <c r="D57" s="69" t="s">
        <v>542</v>
      </c>
      <c r="E57" s="16"/>
      <c r="F57" s="16"/>
      <c r="G57" s="16"/>
      <c r="H57" s="16"/>
      <c r="I57" s="16"/>
      <c r="J57" s="21"/>
      <c r="L57" s="24"/>
      <c r="M57" s="90"/>
    </row>
    <row r="58" spans="1:13" ht="68.5" customHeight="1" x14ac:dyDescent="0.3">
      <c r="A58" s="159">
        <f t="shared" si="8"/>
        <v>5.7</v>
      </c>
      <c r="B58" s="162" t="str">
        <f t="shared" si="8"/>
        <v>There are effective mechanisms in place to prevent unauthorised access (read or write), or inappropriate changes being made to datasets.</v>
      </c>
      <c r="C58" s="63" t="s">
        <v>474</v>
      </c>
      <c r="D58" s="69" t="s">
        <v>543</v>
      </c>
      <c r="E58" s="16"/>
      <c r="F58" s="16"/>
      <c r="G58" s="16"/>
      <c r="H58" s="16"/>
      <c r="I58" s="16"/>
      <c r="J58" s="21"/>
      <c r="L58" s="24"/>
      <c r="M58" s="90"/>
    </row>
    <row r="59" spans="1:13" ht="68.5" customHeight="1" thickBot="1" x14ac:dyDescent="0.35">
      <c r="A59" s="160">
        <f t="shared" si="8"/>
        <v>5.7</v>
      </c>
      <c r="B59" s="163" t="str">
        <f t="shared" si="8"/>
        <v>There are effective mechanisms in place to prevent unauthorised access (read or write), or inappropriate changes being made to datasets.</v>
      </c>
      <c r="C59" s="62" t="s">
        <v>475</v>
      </c>
      <c r="D59" s="70" t="s">
        <v>544</v>
      </c>
      <c r="E59" s="22"/>
      <c r="F59" s="22"/>
      <c r="G59" s="22"/>
      <c r="H59" s="22"/>
      <c r="I59" s="22"/>
      <c r="J59" s="23"/>
      <c r="L59" s="24"/>
      <c r="M59" s="90"/>
    </row>
    <row r="60" spans="1:13" ht="80.5" customHeight="1" x14ac:dyDescent="0.3">
      <c r="A60" s="158">
        <v>5.8</v>
      </c>
      <c r="B60" s="161" t="s">
        <v>476</v>
      </c>
      <c r="C60" s="26" t="s">
        <v>477</v>
      </c>
      <c r="D60" s="68" t="s">
        <v>545</v>
      </c>
      <c r="E60" s="19"/>
      <c r="F60" s="19"/>
      <c r="G60" s="19"/>
      <c r="H60" s="19"/>
      <c r="I60" s="19"/>
      <c r="J60" s="20"/>
      <c r="L60" s="24"/>
      <c r="M60" s="90"/>
    </row>
    <row r="61" spans="1:13" ht="68.5" customHeight="1" x14ac:dyDescent="0.3">
      <c r="A61" s="159">
        <f t="shared" ref="A61:A70" si="9">A60</f>
        <v>5.8</v>
      </c>
      <c r="B61" s="162" t="str">
        <f t="shared" ref="B61:B70" si="10">B60</f>
        <v>There are business continuity and disaster recovery plans in place.</v>
      </c>
      <c r="C61" s="63" t="s">
        <v>478</v>
      </c>
      <c r="D61" s="69" t="s">
        <v>546</v>
      </c>
      <c r="E61" s="16"/>
      <c r="F61" s="16"/>
      <c r="G61" s="16"/>
      <c r="H61" s="16"/>
      <c r="I61" s="16"/>
      <c r="J61" s="21"/>
      <c r="L61" s="24"/>
      <c r="M61" s="90"/>
    </row>
    <row r="62" spans="1:13" ht="68.5" customHeight="1" x14ac:dyDescent="0.3">
      <c r="A62" s="159">
        <f t="shared" si="9"/>
        <v>5.8</v>
      </c>
      <c r="B62" s="162" t="str">
        <f t="shared" si="10"/>
        <v>There are business continuity and disaster recovery plans in place.</v>
      </c>
      <c r="C62" s="63" t="s">
        <v>479</v>
      </c>
      <c r="D62" s="69" t="s">
        <v>547</v>
      </c>
      <c r="E62" s="16"/>
      <c r="F62" s="16"/>
      <c r="G62" s="16"/>
      <c r="H62" s="16"/>
      <c r="I62" s="16"/>
      <c r="J62" s="21"/>
      <c r="L62" s="24"/>
      <c r="M62" s="90"/>
    </row>
    <row r="63" spans="1:13" ht="90" customHeight="1" x14ac:dyDescent="0.3">
      <c r="A63" s="159">
        <f t="shared" si="9"/>
        <v>5.8</v>
      </c>
      <c r="B63" s="162" t="str">
        <f t="shared" si="10"/>
        <v>There are business continuity and disaster recovery plans in place.</v>
      </c>
      <c r="C63" s="63" t="s">
        <v>480</v>
      </c>
      <c r="D63" s="69" t="s">
        <v>548</v>
      </c>
      <c r="E63" s="16"/>
      <c r="F63" s="16"/>
      <c r="G63" s="16"/>
      <c r="H63" s="16"/>
      <c r="I63" s="16"/>
      <c r="J63" s="21"/>
      <c r="L63" s="24"/>
      <c r="M63" s="90"/>
    </row>
    <row r="64" spans="1:13" ht="68.5" customHeight="1" x14ac:dyDescent="0.3">
      <c r="A64" s="159">
        <f t="shared" si="9"/>
        <v>5.8</v>
      </c>
      <c r="B64" s="162" t="str">
        <f t="shared" si="10"/>
        <v>There are business continuity and disaster recovery plans in place.</v>
      </c>
      <c r="C64" s="63" t="s">
        <v>481</v>
      </c>
      <c r="D64" s="69" t="s">
        <v>549</v>
      </c>
      <c r="E64" s="16"/>
      <c r="F64" s="16"/>
      <c r="G64" s="16"/>
      <c r="H64" s="16"/>
      <c r="I64" s="16"/>
      <c r="J64" s="21"/>
      <c r="L64" s="24"/>
      <c r="M64" s="90"/>
    </row>
    <row r="65" spans="1:13" ht="68.5" customHeight="1" x14ac:dyDescent="0.3">
      <c r="A65" s="159">
        <f t="shared" si="9"/>
        <v>5.8</v>
      </c>
      <c r="B65" s="162" t="str">
        <f t="shared" si="10"/>
        <v>There are business continuity and disaster recovery plans in place.</v>
      </c>
      <c r="C65" s="63" t="s">
        <v>482</v>
      </c>
      <c r="D65" s="69" t="s">
        <v>550</v>
      </c>
      <c r="E65" s="16"/>
      <c r="F65" s="16"/>
      <c r="G65" s="16"/>
      <c r="H65" s="16"/>
      <c r="I65" s="16"/>
      <c r="J65" s="21"/>
      <c r="L65" s="24"/>
      <c r="M65" s="90"/>
    </row>
    <row r="66" spans="1:13" ht="68.5" customHeight="1" x14ac:dyDescent="0.3">
      <c r="A66" s="159">
        <f t="shared" si="9"/>
        <v>5.8</v>
      </c>
      <c r="B66" s="162" t="str">
        <f t="shared" si="10"/>
        <v>There are business continuity and disaster recovery plans in place.</v>
      </c>
      <c r="C66" s="63" t="s">
        <v>483</v>
      </c>
      <c r="D66" s="69" t="s">
        <v>551</v>
      </c>
      <c r="E66" s="16"/>
      <c r="F66" s="16"/>
      <c r="G66" s="16"/>
      <c r="H66" s="16"/>
      <c r="I66" s="16"/>
      <c r="J66" s="21"/>
      <c r="L66" s="24"/>
      <c r="M66" s="90"/>
    </row>
    <row r="67" spans="1:13" ht="80.5" customHeight="1" x14ac:dyDescent="0.3">
      <c r="A67" s="159">
        <f t="shared" si="9"/>
        <v>5.8</v>
      </c>
      <c r="B67" s="162" t="str">
        <f t="shared" si="10"/>
        <v>There are business continuity and disaster recovery plans in place.</v>
      </c>
      <c r="C67" s="63" t="s">
        <v>484</v>
      </c>
      <c r="D67" s="69" t="s">
        <v>552</v>
      </c>
      <c r="E67" s="16"/>
      <c r="F67" s="16"/>
      <c r="G67" s="16"/>
      <c r="H67" s="16"/>
      <c r="I67" s="16"/>
      <c r="J67" s="21"/>
      <c r="L67" s="24"/>
      <c r="M67" s="90"/>
    </row>
    <row r="68" spans="1:13" ht="68.5" customHeight="1" x14ac:dyDescent="0.3">
      <c r="A68" s="159">
        <f t="shared" si="9"/>
        <v>5.8</v>
      </c>
      <c r="B68" s="162" t="str">
        <f t="shared" si="10"/>
        <v>There are business continuity and disaster recovery plans in place.</v>
      </c>
      <c r="C68" s="63" t="s">
        <v>485</v>
      </c>
      <c r="D68" s="69" t="s">
        <v>553</v>
      </c>
      <c r="E68" s="16"/>
      <c r="F68" s="16"/>
      <c r="G68" s="16"/>
      <c r="H68" s="16"/>
      <c r="I68" s="16"/>
      <c r="J68" s="21"/>
      <c r="L68" s="24"/>
      <c r="M68" s="90"/>
    </row>
    <row r="69" spans="1:13" ht="68.5" customHeight="1" x14ac:dyDescent="0.3">
      <c r="A69" s="159">
        <f t="shared" si="9"/>
        <v>5.8</v>
      </c>
      <c r="B69" s="162" t="str">
        <f t="shared" si="10"/>
        <v>There are business continuity and disaster recovery plans in place.</v>
      </c>
      <c r="C69" s="63" t="s">
        <v>486</v>
      </c>
      <c r="D69" s="69" t="s">
        <v>554</v>
      </c>
      <c r="E69" s="16"/>
      <c r="F69" s="16"/>
      <c r="G69" s="16"/>
      <c r="H69" s="16"/>
      <c r="I69" s="16"/>
      <c r="J69" s="21"/>
      <c r="L69" s="24"/>
      <c r="M69" s="90"/>
    </row>
    <row r="70" spans="1:13" ht="68.5" customHeight="1" thickBot="1" x14ac:dyDescent="0.35">
      <c r="A70" s="160">
        <f t="shared" si="9"/>
        <v>5.8</v>
      </c>
      <c r="B70" s="163" t="str">
        <f t="shared" si="10"/>
        <v>There are business continuity and disaster recovery plans in place.</v>
      </c>
      <c r="C70" s="62" t="s">
        <v>487</v>
      </c>
      <c r="D70" s="70" t="s">
        <v>555</v>
      </c>
      <c r="E70" s="22"/>
      <c r="F70" s="22"/>
      <c r="G70" s="22"/>
      <c r="H70" s="22"/>
      <c r="I70" s="22"/>
      <c r="J70" s="23"/>
      <c r="L70" s="24"/>
      <c r="M70" s="90"/>
    </row>
  </sheetData>
  <sheetProtection formatColumns="0" formatRows="0" autoFilter="0"/>
  <autoFilter ref="A1:J1" xr:uid="{7AEE3032-3A2C-499E-A42E-CB7090C83B17}"/>
  <mergeCells count="16">
    <mergeCell ref="A52:A59"/>
    <mergeCell ref="B52:B59"/>
    <mergeCell ref="A60:A70"/>
    <mergeCell ref="B60:B70"/>
    <mergeCell ref="B34:B39"/>
    <mergeCell ref="A34:A39"/>
    <mergeCell ref="A40:A47"/>
    <mergeCell ref="B40:B47"/>
    <mergeCell ref="B48:B51"/>
    <mergeCell ref="A48:A51"/>
    <mergeCell ref="B2:B13"/>
    <mergeCell ref="A2:A13"/>
    <mergeCell ref="A14:A24"/>
    <mergeCell ref="B14:B24"/>
    <mergeCell ref="B25:B33"/>
    <mergeCell ref="A25:A33"/>
  </mergeCells>
  <phoneticPr fontId="18" type="noConversion"/>
  <conditionalFormatting sqref="E2:H70">
    <cfRule type="containsText" dxfId="34" priority="8" operator="containsText" text="Not Applicable">
      <formula>NOT(ISERROR(SEARCH("Not Applicable",E2)))</formula>
    </cfRule>
    <cfRule type="containsText" dxfId="33" priority="9" operator="containsText" text="Not meeting">
      <formula>NOT(ISERROR(SEARCH("Not meeting",E2)))</formula>
    </cfRule>
    <cfRule type="containsText" dxfId="32" priority="10" operator="containsText" text="Partially">
      <formula>NOT(ISERROR(SEARCH("Partially",E2)))</formula>
    </cfRule>
    <cfRule type="containsText" dxfId="31" priority="11" operator="containsText" text="Fully">
      <formula>NOT(ISERROR(SEARCH("Fully",E2)))</formula>
    </cfRule>
  </conditionalFormatting>
  <conditionalFormatting sqref="K1:O1 K2:K9 N2:O9">
    <cfRule type="notContainsBlanks" dxfId="29" priority="5">
      <formula>LEN(TRIM(K1))&gt;0</formula>
    </cfRule>
  </conditionalFormatting>
  <conditionalFormatting sqref="K1:O1">
    <cfRule type="notContainsBlanks" dxfId="28" priority="12">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3EED7D12-B4F6-4D02-940B-193BA78CBB87}">
            <xm:f>Lookup!$A$8</xm:f>
            <xm:f>Lookup!$A$9</xm:f>
            <x14:dxf>
              <font>
                <b/>
                <i val="0"/>
                <color theme="0"/>
              </font>
              <fill>
                <patternFill>
                  <bgColor rgb="FFFF0000"/>
                </patternFill>
              </fill>
            </x14:dxf>
          </x14:cfRule>
          <xm:sqref>J2:J70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0676823-76B4-4923-B3E3-FA63A018F31E}">
          <x14:formula1>
            <xm:f>Lookup!$A$1:$A$4</xm:f>
          </x14:formula1>
          <xm:sqref>E2:E70</xm:sqref>
        </x14:dataValidation>
        <x14:dataValidation type="list" allowBlank="1" showInputMessage="1" showErrorMessage="1" xr:uid="{F3B2499A-921F-4C1A-BF85-938CFB9E73B7}">
          <x14:formula1>
            <xm:f>Lookup!$E$1:$E$5</xm:f>
          </x14:formula1>
          <xm:sqref>I2:I70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AA59-63EB-4960-A6A4-C8425EBDA458}">
  <sheetPr codeName="Sheet11">
    <tabColor rgb="FF26BCD7"/>
  </sheetPr>
  <dimension ref="A1:P13"/>
  <sheetViews>
    <sheetView showGridLines="0" zoomScale="67" zoomScaleNormal="67" workbookViewId="0">
      <pane xSplit="4" ySplit="1" topLeftCell="E2" activePane="bottomRight" state="frozen"/>
      <selection pane="topRight" activeCell="E1" sqref="E1"/>
      <selection pane="bottomLeft" activeCell="A2" sqref="A2"/>
      <selection pane="bottomRight" activeCell="E3" sqref="E3"/>
    </sheetView>
  </sheetViews>
  <sheetFormatPr defaultColWidth="9.08984375" defaultRowHeight="38" customHeight="1" x14ac:dyDescent="0.3"/>
  <cols>
    <col min="1" max="1" width="12.1796875" style="18" customWidth="1"/>
    <col min="2" max="2" width="48.81640625" style="18" customWidth="1"/>
    <col min="3" max="3" width="17.90625" style="18" customWidth="1"/>
    <col min="4" max="4" width="63.81640625" style="18" customWidth="1"/>
    <col min="5" max="5" width="25" style="18" customWidth="1"/>
    <col min="6" max="6" width="28.453125" style="18" customWidth="1"/>
    <col min="7" max="7" width="26" style="18" customWidth="1"/>
    <col min="8" max="8" width="12" style="18" bestFit="1" customWidth="1"/>
    <col min="9" max="9" width="16.453125" style="18" customWidth="1"/>
    <col min="10" max="10" width="22.453125" style="18" customWidth="1"/>
    <col min="11" max="15" width="24.81640625" style="18" customWidth="1"/>
    <col min="16" max="16384" width="9.08984375" style="18"/>
  </cols>
  <sheetData>
    <row r="1" spans="1:16" ht="57" customHeight="1" x14ac:dyDescent="0.3">
      <c r="A1" s="106" t="s">
        <v>6</v>
      </c>
      <c r="B1" s="107" t="s">
        <v>1</v>
      </c>
      <c r="C1" s="107" t="s">
        <v>54</v>
      </c>
      <c r="D1" s="107" t="s">
        <v>5</v>
      </c>
      <c r="E1" s="107" t="s">
        <v>3</v>
      </c>
      <c r="F1" s="107" t="s">
        <v>113</v>
      </c>
      <c r="G1" s="107" t="s">
        <v>105</v>
      </c>
      <c r="H1" s="107" t="s">
        <v>4</v>
      </c>
      <c r="I1" s="107" t="s">
        <v>106</v>
      </c>
      <c r="J1" s="107" t="s">
        <v>117</v>
      </c>
      <c r="K1" s="17"/>
      <c r="L1" s="17"/>
      <c r="M1" s="17"/>
      <c r="N1" s="17"/>
      <c r="O1" s="17"/>
      <c r="P1" s="17"/>
    </row>
    <row r="2" spans="1:16" ht="65.5" customHeight="1" x14ac:dyDescent="0.3">
      <c r="A2" s="211">
        <v>6.1</v>
      </c>
      <c r="B2" s="162" t="s">
        <v>557</v>
      </c>
      <c r="C2" s="63" t="s">
        <v>67</v>
      </c>
      <c r="D2" s="109" t="s">
        <v>694</v>
      </c>
      <c r="E2" s="16"/>
      <c r="F2" s="16"/>
      <c r="G2" s="16"/>
      <c r="H2" s="16"/>
      <c r="I2" s="16"/>
      <c r="J2" s="108"/>
      <c r="K2" s="17"/>
      <c r="L2" s="17"/>
      <c r="M2" s="17"/>
      <c r="N2" s="17"/>
      <c r="O2" s="17"/>
      <c r="P2" s="17"/>
    </row>
    <row r="3" spans="1:16" ht="78" customHeight="1" x14ac:dyDescent="0.3">
      <c r="A3" s="211">
        <f t="shared" ref="A3:B8" si="0">A2</f>
        <v>6.1</v>
      </c>
      <c r="B3" s="162" t="str">
        <f t="shared" si="0"/>
        <v>A risk-based approach has been taken to analysing and navigating potential and existing trade-offs between data protection considerations and people’s rights on one hand and other competing values and interests on the other.</v>
      </c>
      <c r="C3" s="63" t="s">
        <v>68</v>
      </c>
      <c r="D3" s="81" t="s">
        <v>567</v>
      </c>
      <c r="E3" s="16"/>
      <c r="F3" s="16"/>
      <c r="G3" s="16"/>
      <c r="H3" s="16"/>
      <c r="I3" s="16"/>
      <c r="J3" s="108"/>
      <c r="K3" s="17"/>
      <c r="L3" s="17"/>
      <c r="M3" s="17"/>
      <c r="N3" s="17"/>
      <c r="O3" s="17"/>
      <c r="P3" s="17"/>
    </row>
    <row r="4" spans="1:16" ht="65.5" customHeight="1" x14ac:dyDescent="0.3">
      <c r="A4" s="211">
        <f t="shared" si="0"/>
        <v>6.1</v>
      </c>
      <c r="B4" s="162" t="str">
        <f t="shared" si="0"/>
        <v>A risk-based approach has been taken to analysing and navigating potential and existing trade-offs between data protection considerations and people’s rights on one hand and other competing values and interests on the other.</v>
      </c>
      <c r="C4" s="63" t="s">
        <v>69</v>
      </c>
      <c r="D4" s="69" t="s">
        <v>566</v>
      </c>
      <c r="E4" s="16"/>
      <c r="F4" s="16"/>
      <c r="G4" s="16"/>
      <c r="H4" s="16"/>
      <c r="I4" s="16"/>
      <c r="J4" s="108"/>
      <c r="K4" s="17"/>
      <c r="L4" s="24"/>
      <c r="M4" s="90"/>
      <c r="N4" s="17"/>
      <c r="O4" s="17"/>
      <c r="P4" s="17"/>
    </row>
    <row r="5" spans="1:16" ht="44.5" customHeight="1" x14ac:dyDescent="0.3">
      <c r="A5" s="211">
        <f t="shared" si="0"/>
        <v>6.1</v>
      </c>
      <c r="B5" s="162" t="str">
        <f t="shared" si="0"/>
        <v>A risk-based approach has been taken to analysing and navigating potential and existing trade-offs between data protection considerations and people’s rights on one hand and other competing values and interests on the other.</v>
      </c>
      <c r="C5" s="63" t="s">
        <v>128</v>
      </c>
      <c r="D5" s="69" t="s">
        <v>568</v>
      </c>
      <c r="E5" s="16"/>
      <c r="F5" s="16"/>
      <c r="G5" s="16"/>
      <c r="H5" s="16"/>
      <c r="I5" s="16"/>
      <c r="J5" s="108"/>
      <c r="K5" s="17"/>
      <c r="L5" s="24"/>
      <c r="M5" s="90"/>
      <c r="N5" s="17"/>
      <c r="O5" s="17"/>
      <c r="P5" s="17"/>
    </row>
    <row r="6" spans="1:16" ht="78" customHeight="1" x14ac:dyDescent="0.3">
      <c r="A6" s="211">
        <f t="shared" si="0"/>
        <v>6.1</v>
      </c>
      <c r="B6" s="162" t="str">
        <f t="shared" si="0"/>
        <v>A risk-based approach has been taken to analysing and navigating potential and existing trade-offs between data protection considerations and people’s rights on one hand and other competing values and interests on the other.</v>
      </c>
      <c r="C6" s="63" t="s">
        <v>129</v>
      </c>
      <c r="D6" s="69" t="s">
        <v>565</v>
      </c>
      <c r="E6" s="16"/>
      <c r="F6" s="16"/>
      <c r="G6" s="16"/>
      <c r="H6" s="16"/>
      <c r="I6" s="16"/>
      <c r="J6" s="108"/>
      <c r="K6" s="17"/>
      <c r="L6" s="24"/>
      <c r="M6" s="90"/>
      <c r="N6" s="17"/>
      <c r="O6" s="17"/>
      <c r="P6" s="17"/>
    </row>
    <row r="7" spans="1:16" ht="217.5" customHeight="1" x14ac:dyDescent="0.3">
      <c r="A7" s="211">
        <f t="shared" si="0"/>
        <v>6.1</v>
      </c>
      <c r="B7" s="162" t="str">
        <f t="shared" si="0"/>
        <v>A risk-based approach has been taken to analysing and navigating potential and existing trade-offs between data protection considerations and people’s rights on one hand and other competing values and interests on the other.</v>
      </c>
      <c r="C7" s="63" t="s">
        <v>558</v>
      </c>
      <c r="D7" s="59" t="s">
        <v>569</v>
      </c>
      <c r="E7" s="16"/>
      <c r="F7" s="16"/>
      <c r="G7" s="16"/>
      <c r="H7" s="16"/>
      <c r="I7" s="16"/>
      <c r="J7" s="108"/>
      <c r="K7" s="17"/>
      <c r="L7" s="24"/>
      <c r="M7" s="90"/>
      <c r="N7" s="17"/>
      <c r="O7" s="17"/>
      <c r="P7" s="17"/>
    </row>
    <row r="8" spans="1:16" ht="44.5" customHeight="1" x14ac:dyDescent="0.3">
      <c r="A8" s="211">
        <f t="shared" si="0"/>
        <v>6.1</v>
      </c>
      <c r="B8" s="162" t="str">
        <f t="shared" si="0"/>
        <v>A risk-based approach has been taken to analysing and navigating potential and existing trade-offs between data protection considerations and people’s rights on one hand and other competing values and interests on the other.</v>
      </c>
      <c r="C8" s="63" t="s">
        <v>559</v>
      </c>
      <c r="D8" s="59" t="s">
        <v>564</v>
      </c>
      <c r="E8" s="16"/>
      <c r="F8" s="16"/>
      <c r="G8" s="16"/>
      <c r="H8" s="16"/>
      <c r="I8" s="16"/>
      <c r="J8" s="108"/>
      <c r="K8" s="17"/>
      <c r="L8" s="24"/>
      <c r="M8" s="90"/>
      <c r="N8" s="17"/>
      <c r="O8" s="17"/>
      <c r="P8" s="17"/>
    </row>
    <row r="9" spans="1:16" ht="65.5" customHeight="1" x14ac:dyDescent="0.3">
      <c r="A9" s="208">
        <v>6.2</v>
      </c>
      <c r="B9" s="210" t="s">
        <v>560</v>
      </c>
      <c r="C9" s="101" t="s">
        <v>70</v>
      </c>
      <c r="D9" s="105" t="s">
        <v>561</v>
      </c>
      <c r="E9" s="98"/>
      <c r="F9" s="98"/>
      <c r="G9" s="98"/>
      <c r="H9" s="98"/>
      <c r="I9" s="98"/>
      <c r="J9" s="99"/>
      <c r="K9" s="17"/>
      <c r="L9" s="24"/>
      <c r="M9" s="90"/>
      <c r="N9" s="17"/>
      <c r="O9" s="17"/>
      <c r="P9" s="17"/>
    </row>
    <row r="10" spans="1:16" ht="78" customHeight="1" x14ac:dyDescent="0.3">
      <c r="A10" s="159">
        <f t="shared" ref="A10:B11" si="1">A9</f>
        <v>6.2</v>
      </c>
      <c r="B10" s="162" t="str">
        <f t="shared" si="1"/>
        <v>As part of model and system development, there is a documented assessment to balance the trade-off between the level of human work and automation (where the level of human involvement reduces over time as the AI model moves to full automation).</v>
      </c>
      <c r="C10" s="63" t="s">
        <v>71</v>
      </c>
      <c r="D10" s="69" t="s">
        <v>563</v>
      </c>
      <c r="E10" s="16"/>
      <c r="F10" s="16"/>
      <c r="G10" s="16"/>
      <c r="H10" s="16"/>
      <c r="I10" s="16"/>
      <c r="J10" s="21"/>
      <c r="K10" s="17"/>
      <c r="L10" s="24"/>
      <c r="M10" s="90"/>
      <c r="N10" s="17"/>
      <c r="O10" s="17"/>
      <c r="P10" s="17"/>
    </row>
    <row r="11" spans="1:16" ht="44.5" customHeight="1" thickBot="1" x14ac:dyDescent="0.35">
      <c r="A11" s="160">
        <f t="shared" si="1"/>
        <v>6.2</v>
      </c>
      <c r="B11" s="163" t="str">
        <f t="shared" si="1"/>
        <v>As part of model and system development, there is a documented assessment to balance the trade-off between the level of human work and automation (where the level of human involvement reduces over time as the AI model moves to full automation).</v>
      </c>
      <c r="C11" s="62" t="s">
        <v>72</v>
      </c>
      <c r="D11" s="70" t="s">
        <v>562</v>
      </c>
      <c r="E11" s="22"/>
      <c r="F11" s="22"/>
      <c r="G11" s="22"/>
      <c r="H11" s="22"/>
      <c r="I11" s="22"/>
      <c r="J11" s="23"/>
      <c r="K11" s="17"/>
      <c r="L11" s="24"/>
      <c r="M11" s="90"/>
      <c r="N11" s="17"/>
      <c r="O11" s="17"/>
      <c r="P11" s="17"/>
    </row>
    <row r="12" spans="1:16" ht="38" customHeight="1" x14ac:dyDescent="0.3">
      <c r="L12" s="24"/>
      <c r="M12" s="90"/>
    </row>
    <row r="13" spans="1:16" ht="38" customHeight="1" x14ac:dyDescent="0.3">
      <c r="L13" s="24"/>
      <c r="M13" s="90"/>
    </row>
  </sheetData>
  <sheetProtection formatColumns="0" formatRows="0" autoFilter="0"/>
  <autoFilter ref="A1:J11" xr:uid="{D4F3AA59-63EB-4960-A6A4-C8425EBDA458}"/>
  <mergeCells count="4">
    <mergeCell ref="B2:B8"/>
    <mergeCell ref="A2:A8"/>
    <mergeCell ref="A9:A11"/>
    <mergeCell ref="B9:B11"/>
  </mergeCells>
  <phoneticPr fontId="18" type="noConversion"/>
  <conditionalFormatting sqref="E2:H11">
    <cfRule type="containsText" dxfId="27" priority="4" operator="containsText" text="Not Applicable">
      <formula>NOT(ISERROR(SEARCH("Not Applicable",E2)))</formula>
    </cfRule>
    <cfRule type="containsText" dxfId="26" priority="5" operator="containsText" text="Not meeting">
      <formula>NOT(ISERROR(SEARCH("Not meeting",E2)))</formula>
    </cfRule>
    <cfRule type="containsText" dxfId="25" priority="6" operator="containsText" text="Partially">
      <formula>NOT(ISERROR(SEARCH("Partially",E2)))</formula>
    </cfRule>
    <cfRule type="containsText" dxfId="24" priority="7" operator="containsText" text="Fully">
      <formula>NOT(ISERROR(SEARCH("Fully",E2)))</formula>
    </cfRule>
  </conditionalFormatting>
  <conditionalFormatting sqref="K1:O1">
    <cfRule type="notContainsBlanks" dxfId="22" priority="2">
      <formula>LEN(TRIM(K1))&gt;0</formula>
    </cfRule>
  </conditionalFormatting>
  <conditionalFormatting sqref="K1:O3 K4:K11 N4:O11">
    <cfRule type="notContainsBlanks" dxfId="21" priority="1">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3BF9EB91-66B3-4231-AABD-61D8EC5B3F5E}">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1682878-0A92-413B-A33C-64D06FD32CB5}">
          <x14:formula1>
            <xm:f>Lookup!$A$1:$A$4</xm:f>
          </x14:formula1>
          <xm:sqref>E2:E11</xm:sqref>
        </x14:dataValidation>
        <x14:dataValidation type="list" allowBlank="1" showInputMessage="1" showErrorMessage="1" xr:uid="{03EEEC64-E887-4BDA-A80E-989789EB8092}">
          <x14:formula1>
            <xm:f>Lookup!$E$1:$E$5</xm:f>
          </x14:formula1>
          <xm:sqref>I2:I11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C44C1-3A7B-45CA-BA34-2809673C2BD3}">
  <sheetPr codeName="Sheet12">
    <tabColor rgb="FF791D7E"/>
  </sheetPr>
  <dimension ref="A1:P36"/>
  <sheetViews>
    <sheetView showGridLines="0" zoomScale="68" zoomScaleNormal="68" workbookViewId="0">
      <pane ySplit="1" topLeftCell="A29" activePane="bottomLeft" state="frozen"/>
      <selection pane="bottomLeft" activeCell="F34" sqref="F34"/>
    </sheetView>
  </sheetViews>
  <sheetFormatPr defaultColWidth="9.08984375" defaultRowHeight="36.5" customHeight="1" x14ac:dyDescent="0.3"/>
  <cols>
    <col min="1" max="1" width="13.1796875" style="84" customWidth="1"/>
    <col min="2" max="2" width="48.81640625" style="18" customWidth="1"/>
    <col min="3" max="3" width="15.81640625" style="73" customWidth="1"/>
    <col min="4" max="4" width="63.81640625" style="18" customWidth="1"/>
    <col min="5" max="5" width="25" style="18" customWidth="1"/>
    <col min="6" max="6" width="29.453125" style="18" customWidth="1"/>
    <col min="7" max="7" width="26" style="18" customWidth="1"/>
    <col min="8" max="8" width="12" style="18" customWidth="1"/>
    <col min="9" max="9" width="19.54296875" style="18" customWidth="1"/>
    <col min="10" max="10" width="25.1796875" style="18" customWidth="1"/>
    <col min="11" max="16384" width="9.08984375" style="18"/>
  </cols>
  <sheetData>
    <row r="1" spans="1:16" ht="39.5" customHeight="1" thickBot="1" x14ac:dyDescent="0.35">
      <c r="A1" s="33" t="s">
        <v>6</v>
      </c>
      <c r="B1" s="34" t="s">
        <v>1</v>
      </c>
      <c r="C1" s="34" t="s">
        <v>54</v>
      </c>
      <c r="D1" s="34" t="s">
        <v>5</v>
      </c>
      <c r="E1" s="34" t="s">
        <v>114</v>
      </c>
      <c r="F1" s="34" t="s">
        <v>113</v>
      </c>
      <c r="G1" s="34" t="s">
        <v>105</v>
      </c>
      <c r="H1" s="34" t="s">
        <v>4</v>
      </c>
      <c r="I1" s="34" t="s">
        <v>106</v>
      </c>
      <c r="J1" s="34" t="s">
        <v>117</v>
      </c>
      <c r="K1" s="17"/>
      <c r="L1" s="17"/>
      <c r="M1" s="17"/>
      <c r="N1" s="17"/>
      <c r="O1" s="17"/>
      <c r="P1" s="17"/>
    </row>
    <row r="2" spans="1:16" ht="69" customHeight="1" x14ac:dyDescent="0.3">
      <c r="A2" s="212">
        <v>7.1</v>
      </c>
      <c r="B2" s="215" t="s">
        <v>571</v>
      </c>
      <c r="C2" s="26" t="s">
        <v>73</v>
      </c>
      <c r="D2" s="68" t="s">
        <v>580</v>
      </c>
      <c r="E2" s="19"/>
      <c r="F2" s="19"/>
      <c r="G2" s="19"/>
      <c r="H2" s="19"/>
      <c r="I2" s="19"/>
      <c r="J2" s="20"/>
      <c r="K2" s="17"/>
      <c r="L2" s="24"/>
      <c r="M2" s="90"/>
      <c r="N2" s="17"/>
      <c r="O2" s="17"/>
      <c r="P2" s="17"/>
    </row>
    <row r="3" spans="1:16" ht="69" customHeight="1" x14ac:dyDescent="0.3">
      <c r="A3" s="213">
        <f t="shared" ref="A3:B9" si="0">A2</f>
        <v>7.1</v>
      </c>
      <c r="B3" s="216" t="str">
        <f t="shared" si="0"/>
        <v>There are appropriate and effective measures in place to ensure that where appropriate datasets are relied on for determining statistical accuracy, they are accurately and fairly labelled, and do not cause detriment to people.</v>
      </c>
      <c r="C3" s="63" t="s">
        <v>74</v>
      </c>
      <c r="D3" s="69" t="s">
        <v>581</v>
      </c>
      <c r="E3" s="16"/>
      <c r="F3" s="16"/>
      <c r="G3" s="16"/>
      <c r="H3" s="16"/>
      <c r="I3" s="16"/>
      <c r="J3" s="21"/>
      <c r="K3" s="17"/>
      <c r="L3" s="24"/>
      <c r="M3" s="90"/>
      <c r="N3" s="17"/>
      <c r="O3" s="17"/>
      <c r="P3" s="17"/>
    </row>
    <row r="4" spans="1:16" ht="104.5" customHeight="1" x14ac:dyDescent="0.3">
      <c r="A4" s="213">
        <f t="shared" si="0"/>
        <v>7.1</v>
      </c>
      <c r="B4" s="216" t="str">
        <f t="shared" si="0"/>
        <v>There are appropriate and effective measures in place to ensure that where appropriate datasets are relied on for determining statistical accuracy, they are accurately and fairly labelled, and do not cause detriment to people.</v>
      </c>
      <c r="C4" s="63" t="s">
        <v>75</v>
      </c>
      <c r="D4" s="69" t="s">
        <v>582</v>
      </c>
      <c r="E4" s="16"/>
      <c r="F4" s="16"/>
      <c r="G4" s="16"/>
      <c r="H4" s="16"/>
      <c r="I4" s="16"/>
      <c r="J4" s="21"/>
      <c r="K4" s="17"/>
      <c r="L4" s="24"/>
      <c r="M4" s="90"/>
      <c r="N4" s="17"/>
      <c r="O4" s="17"/>
      <c r="P4" s="17"/>
    </row>
    <row r="5" spans="1:16" ht="88.5" customHeight="1" x14ac:dyDescent="0.3">
      <c r="A5" s="213">
        <f t="shared" si="0"/>
        <v>7.1</v>
      </c>
      <c r="B5" s="216" t="str">
        <f t="shared" si="0"/>
        <v>There are appropriate and effective measures in place to ensure that where appropriate datasets are relied on for determining statistical accuracy, they are accurately and fairly labelled, and do not cause detriment to people.</v>
      </c>
      <c r="C5" s="63" t="s">
        <v>76</v>
      </c>
      <c r="D5" s="69" t="s">
        <v>572</v>
      </c>
      <c r="E5" s="16"/>
      <c r="F5" s="16"/>
      <c r="G5" s="16"/>
      <c r="H5" s="16"/>
      <c r="I5" s="16"/>
      <c r="J5" s="21"/>
      <c r="K5" s="17"/>
      <c r="L5" s="24"/>
      <c r="M5" s="90"/>
      <c r="N5" s="17"/>
      <c r="O5" s="17"/>
      <c r="P5" s="17"/>
    </row>
    <row r="6" spans="1:16" ht="69" customHeight="1" x14ac:dyDescent="0.3">
      <c r="A6" s="213">
        <f t="shared" si="0"/>
        <v>7.1</v>
      </c>
      <c r="B6" s="216" t="str">
        <f t="shared" si="0"/>
        <v>There are appropriate and effective measures in place to ensure that where appropriate datasets are relied on for determining statistical accuracy, they are accurately and fairly labelled, and do not cause detriment to people.</v>
      </c>
      <c r="C6" s="63" t="s">
        <v>130</v>
      </c>
      <c r="D6" s="81" t="s">
        <v>573</v>
      </c>
      <c r="E6" s="16"/>
      <c r="F6" s="16"/>
      <c r="G6" s="16"/>
      <c r="H6" s="16"/>
      <c r="I6" s="16"/>
      <c r="J6" s="21"/>
      <c r="K6" s="17"/>
      <c r="L6" s="24"/>
      <c r="M6" s="90"/>
      <c r="N6" s="17"/>
      <c r="O6" s="17"/>
      <c r="P6" s="17"/>
    </row>
    <row r="7" spans="1:16" ht="46" customHeight="1" x14ac:dyDescent="0.3">
      <c r="A7" s="213">
        <f t="shared" si="0"/>
        <v>7.1</v>
      </c>
      <c r="B7" s="216" t="str">
        <f t="shared" si="0"/>
        <v>There are appropriate and effective measures in place to ensure that where appropriate datasets are relied on for determining statistical accuracy, they are accurately and fairly labelled, and do not cause detriment to people.</v>
      </c>
      <c r="C7" s="63" t="s">
        <v>577</v>
      </c>
      <c r="D7" s="69" t="s">
        <v>574</v>
      </c>
      <c r="E7" s="16"/>
      <c r="F7" s="16"/>
      <c r="G7" s="16"/>
      <c r="H7" s="16"/>
      <c r="I7" s="16"/>
      <c r="J7" s="21"/>
      <c r="K7" s="17"/>
      <c r="L7" s="24"/>
      <c r="M7" s="90"/>
      <c r="N7" s="17"/>
      <c r="O7" s="17"/>
      <c r="P7" s="17"/>
    </row>
    <row r="8" spans="1:16" ht="46" customHeight="1" x14ac:dyDescent="0.3">
      <c r="A8" s="213">
        <f t="shared" si="0"/>
        <v>7.1</v>
      </c>
      <c r="B8" s="216" t="str">
        <f t="shared" si="0"/>
        <v>There are appropriate and effective measures in place to ensure that where appropriate datasets are relied on for determining statistical accuracy, they are accurately and fairly labelled, and do not cause detriment to people.</v>
      </c>
      <c r="C8" s="63" t="s">
        <v>578</v>
      </c>
      <c r="D8" s="69" t="s">
        <v>575</v>
      </c>
      <c r="E8" s="16"/>
      <c r="F8" s="16"/>
      <c r="G8" s="16"/>
      <c r="H8" s="16"/>
      <c r="I8" s="16"/>
      <c r="J8" s="21"/>
      <c r="K8" s="17"/>
      <c r="L8" s="24"/>
      <c r="M8" s="90"/>
      <c r="N8" s="17"/>
      <c r="O8" s="17"/>
      <c r="P8" s="17"/>
    </row>
    <row r="9" spans="1:16" ht="27" customHeight="1" thickBot="1" x14ac:dyDescent="0.35">
      <c r="A9" s="214">
        <f t="shared" si="0"/>
        <v>7.1</v>
      </c>
      <c r="B9" s="217" t="str">
        <f t="shared" si="0"/>
        <v>There are appropriate and effective measures in place to ensure that where appropriate datasets are relied on for determining statistical accuracy, they are accurately and fairly labelled, and do not cause detriment to people.</v>
      </c>
      <c r="C9" s="62" t="s">
        <v>579</v>
      </c>
      <c r="D9" s="70" t="s">
        <v>576</v>
      </c>
      <c r="E9" s="22"/>
      <c r="F9" s="22"/>
      <c r="G9" s="22"/>
      <c r="H9" s="22"/>
      <c r="I9" s="22"/>
      <c r="J9" s="23"/>
      <c r="K9" s="17"/>
      <c r="L9" s="24"/>
      <c r="M9" s="90"/>
      <c r="N9" s="17"/>
      <c r="O9" s="17"/>
      <c r="P9" s="17"/>
    </row>
    <row r="10" spans="1:16" ht="119.5" customHeight="1" x14ac:dyDescent="0.3">
      <c r="A10" s="212">
        <v>7.2</v>
      </c>
      <c r="B10" s="215" t="s">
        <v>583</v>
      </c>
      <c r="C10" s="26" t="s">
        <v>77</v>
      </c>
      <c r="D10" s="68" t="s">
        <v>586</v>
      </c>
      <c r="E10" s="19"/>
      <c r="F10" s="19"/>
      <c r="G10" s="19"/>
      <c r="H10" s="19"/>
      <c r="I10" s="19"/>
      <c r="J10" s="20"/>
      <c r="K10" s="17"/>
      <c r="L10" s="24"/>
      <c r="M10" s="90"/>
      <c r="N10" s="17"/>
      <c r="O10" s="17"/>
      <c r="P10" s="17"/>
    </row>
    <row r="11" spans="1:16" ht="69" customHeight="1" x14ac:dyDescent="0.3">
      <c r="A11" s="213">
        <f t="shared" ref="A11:B18" si="1">A10</f>
        <v>7.2</v>
      </c>
      <c r="B11" s="216" t="str">
        <f t="shared" si="1"/>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C11" s="63" t="s">
        <v>78</v>
      </c>
      <c r="D11" s="69" t="s">
        <v>587</v>
      </c>
      <c r="E11" s="16"/>
      <c r="F11" s="16"/>
      <c r="G11" s="16"/>
      <c r="H11" s="16"/>
      <c r="I11" s="16"/>
      <c r="J11" s="21"/>
      <c r="K11" s="17"/>
      <c r="L11" s="24"/>
      <c r="M11" s="90"/>
      <c r="N11" s="17"/>
      <c r="O11" s="17"/>
      <c r="P11" s="17"/>
    </row>
    <row r="12" spans="1:16" ht="46" customHeight="1" x14ac:dyDescent="0.3">
      <c r="A12" s="213">
        <f t="shared" si="1"/>
        <v>7.2</v>
      </c>
      <c r="B12" s="216" t="str">
        <f t="shared" si="1"/>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C12" s="63" t="s">
        <v>79</v>
      </c>
      <c r="D12" s="69" t="s">
        <v>591</v>
      </c>
      <c r="E12" s="16"/>
      <c r="F12" s="16"/>
      <c r="G12" s="16"/>
      <c r="H12" s="16"/>
      <c r="I12" s="16"/>
      <c r="J12" s="21"/>
      <c r="K12" s="17"/>
      <c r="L12" s="24"/>
      <c r="M12" s="90"/>
      <c r="N12" s="17"/>
      <c r="O12" s="17"/>
      <c r="P12" s="17"/>
    </row>
    <row r="13" spans="1:16" ht="69" customHeight="1" x14ac:dyDescent="0.3">
      <c r="A13" s="213">
        <f t="shared" si="1"/>
        <v>7.2</v>
      </c>
      <c r="B13" s="216" t="str">
        <f t="shared" si="1"/>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C13" s="63" t="s">
        <v>80</v>
      </c>
      <c r="D13" s="69" t="s">
        <v>593</v>
      </c>
      <c r="E13" s="16"/>
      <c r="F13" s="16"/>
      <c r="G13" s="16"/>
      <c r="H13" s="16"/>
      <c r="I13" s="16"/>
      <c r="J13" s="21"/>
      <c r="K13" s="17"/>
      <c r="L13" s="24"/>
      <c r="M13" s="90"/>
      <c r="N13" s="17"/>
      <c r="O13" s="17"/>
      <c r="P13" s="17"/>
    </row>
    <row r="14" spans="1:16" ht="46" customHeight="1" x14ac:dyDescent="0.3">
      <c r="A14" s="213">
        <f t="shared" si="1"/>
        <v>7.2</v>
      </c>
      <c r="B14" s="216" t="str">
        <f t="shared" si="1"/>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C14" s="63" t="s">
        <v>81</v>
      </c>
      <c r="D14" s="69" t="s">
        <v>592</v>
      </c>
      <c r="E14" s="16"/>
      <c r="F14" s="16"/>
      <c r="G14" s="16"/>
      <c r="H14" s="16"/>
      <c r="I14" s="16"/>
      <c r="J14" s="21"/>
      <c r="K14" s="17"/>
      <c r="L14" s="24"/>
      <c r="M14" s="90"/>
      <c r="N14" s="17"/>
      <c r="O14" s="17"/>
      <c r="P14" s="17"/>
    </row>
    <row r="15" spans="1:16" ht="33" customHeight="1" x14ac:dyDescent="0.3">
      <c r="A15" s="213">
        <f t="shared" si="1"/>
        <v>7.2</v>
      </c>
      <c r="B15" s="216" t="str">
        <f t="shared" si="1"/>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C15" s="63" t="s">
        <v>82</v>
      </c>
      <c r="D15" s="69" t="s">
        <v>588</v>
      </c>
      <c r="E15" s="16"/>
      <c r="F15" s="16"/>
      <c r="G15" s="16"/>
      <c r="H15" s="16"/>
      <c r="I15" s="16"/>
      <c r="J15" s="21"/>
      <c r="L15" s="24"/>
      <c r="M15" s="90"/>
    </row>
    <row r="16" spans="1:16" ht="46" customHeight="1" x14ac:dyDescent="0.3">
      <c r="A16" s="213">
        <f t="shared" si="1"/>
        <v>7.2</v>
      </c>
      <c r="B16" s="216" t="str">
        <f t="shared" si="1"/>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C16" s="63" t="s">
        <v>131</v>
      </c>
      <c r="D16" s="69" t="s">
        <v>590</v>
      </c>
      <c r="E16" s="16"/>
      <c r="F16" s="16"/>
      <c r="G16" s="16"/>
      <c r="H16" s="16"/>
      <c r="I16" s="16"/>
      <c r="J16" s="21"/>
      <c r="L16" s="24"/>
      <c r="M16" s="90"/>
    </row>
    <row r="17" spans="1:13" ht="60" x14ac:dyDescent="0.3">
      <c r="A17" s="213">
        <f t="shared" si="1"/>
        <v>7.2</v>
      </c>
      <c r="B17" s="216" t="str">
        <f t="shared" si="1"/>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C17" s="63" t="s">
        <v>584</v>
      </c>
      <c r="D17" s="69" t="s">
        <v>594</v>
      </c>
      <c r="E17" s="16"/>
      <c r="F17" s="16"/>
      <c r="G17" s="16"/>
      <c r="H17" s="16"/>
      <c r="I17" s="16"/>
      <c r="J17" s="21"/>
      <c r="L17" s="24"/>
      <c r="M17" s="90"/>
    </row>
    <row r="18" spans="1:13" ht="46" customHeight="1" thickBot="1" x14ac:dyDescent="0.35">
      <c r="A18" s="214">
        <f t="shared" si="1"/>
        <v>7.2</v>
      </c>
      <c r="B18" s="217" t="str">
        <f t="shared" si="1"/>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C18" s="62" t="s">
        <v>585</v>
      </c>
      <c r="D18" s="70" t="s">
        <v>589</v>
      </c>
      <c r="E18" s="22"/>
      <c r="F18" s="22"/>
      <c r="G18" s="22"/>
      <c r="H18" s="22"/>
      <c r="I18" s="22"/>
      <c r="J18" s="23"/>
      <c r="L18" s="24"/>
      <c r="M18" s="90"/>
    </row>
    <row r="19" spans="1:13" ht="60" x14ac:dyDescent="0.3">
      <c r="A19" s="212">
        <v>7.3</v>
      </c>
      <c r="B19" s="215" t="s">
        <v>595</v>
      </c>
      <c r="C19" s="26" t="s">
        <v>596</v>
      </c>
      <c r="D19" s="68" t="s">
        <v>601</v>
      </c>
      <c r="E19" s="19"/>
      <c r="F19" s="19"/>
      <c r="G19" s="19"/>
      <c r="H19" s="19"/>
      <c r="I19" s="19"/>
      <c r="J19" s="20"/>
      <c r="L19" s="24"/>
      <c r="M19" s="90"/>
    </row>
    <row r="20" spans="1:13" ht="69" customHeight="1" x14ac:dyDescent="0.3">
      <c r="A20" s="213">
        <f t="shared" ref="A20:B23" si="2">A19</f>
        <v>7.3</v>
      </c>
      <c r="B20" s="216" t="str">
        <f t="shared" si="2"/>
        <v>There are processes in place to ensure there is a human review of the statistical accuracy of the AI system.</v>
      </c>
      <c r="C20" s="63" t="s">
        <v>597</v>
      </c>
      <c r="D20" s="69" t="s">
        <v>602</v>
      </c>
      <c r="E20" s="16"/>
      <c r="F20" s="16"/>
      <c r="G20" s="16"/>
      <c r="H20" s="16"/>
      <c r="I20" s="16"/>
      <c r="J20" s="21"/>
      <c r="L20" s="24"/>
      <c r="M20" s="90"/>
    </row>
    <row r="21" spans="1:13" ht="45" x14ac:dyDescent="0.3">
      <c r="A21" s="213">
        <f t="shared" si="2"/>
        <v>7.3</v>
      </c>
      <c r="B21" s="216" t="str">
        <f t="shared" si="2"/>
        <v>There are processes in place to ensure there is a human review of the statistical accuracy of the AI system.</v>
      </c>
      <c r="C21" s="63" t="s">
        <v>598</v>
      </c>
      <c r="D21" s="69" t="s">
        <v>603</v>
      </c>
      <c r="E21" s="16"/>
      <c r="F21" s="16"/>
      <c r="G21" s="16"/>
      <c r="H21" s="16"/>
      <c r="I21" s="16"/>
      <c r="J21" s="21"/>
      <c r="L21" s="24"/>
      <c r="M21" s="90"/>
    </row>
    <row r="22" spans="1:13" ht="46" customHeight="1" x14ac:dyDescent="0.3">
      <c r="A22" s="213">
        <f t="shared" si="2"/>
        <v>7.3</v>
      </c>
      <c r="B22" s="216" t="str">
        <f t="shared" si="2"/>
        <v>There are processes in place to ensure there is a human review of the statistical accuracy of the AI system.</v>
      </c>
      <c r="C22" s="63" t="s">
        <v>599</v>
      </c>
      <c r="D22" s="69" t="s">
        <v>604</v>
      </c>
      <c r="E22" s="16"/>
      <c r="F22" s="16"/>
      <c r="G22" s="16"/>
      <c r="H22" s="16"/>
      <c r="I22" s="16"/>
      <c r="J22" s="21"/>
      <c r="L22" s="24"/>
      <c r="M22" s="90"/>
    </row>
    <row r="23" spans="1:13" ht="46" customHeight="1" thickBot="1" x14ac:dyDescent="0.35">
      <c r="A23" s="214">
        <f t="shared" si="2"/>
        <v>7.3</v>
      </c>
      <c r="B23" s="217" t="str">
        <f t="shared" si="2"/>
        <v>There are processes in place to ensure there is a human review of the statistical accuracy of the AI system.</v>
      </c>
      <c r="C23" s="62" t="s">
        <v>600</v>
      </c>
      <c r="D23" s="70" t="s">
        <v>605</v>
      </c>
      <c r="E23" s="22"/>
      <c r="F23" s="22"/>
      <c r="G23" s="22"/>
      <c r="H23" s="22"/>
      <c r="I23" s="22"/>
      <c r="J23" s="23"/>
      <c r="L23" s="24"/>
      <c r="M23" s="90"/>
    </row>
    <row r="24" spans="1:13" ht="107" customHeight="1" x14ac:dyDescent="0.3">
      <c r="A24" s="212">
        <v>7.4</v>
      </c>
      <c r="B24" s="215" t="s">
        <v>606</v>
      </c>
      <c r="C24" s="26" t="s">
        <v>607</v>
      </c>
      <c r="D24" s="61" t="s">
        <v>615</v>
      </c>
      <c r="E24" s="19"/>
      <c r="F24" s="19"/>
      <c r="G24" s="19"/>
      <c r="H24" s="19"/>
      <c r="I24" s="19"/>
      <c r="J24" s="20"/>
      <c r="L24" s="24"/>
      <c r="M24" s="90"/>
    </row>
    <row r="25" spans="1:13" ht="107" customHeight="1" x14ac:dyDescent="0.3">
      <c r="A25" s="213">
        <f t="shared" ref="A25:B31" si="3">A24</f>
        <v>7.4</v>
      </c>
      <c r="B25" s="216" t="str">
        <f t="shared" si="3"/>
        <v>AI systems are regularly monitored or tested to ensure outputs are fair and within statistical accuracy tolerance rates, and there are no discriminatory outputs or decisions made.</v>
      </c>
      <c r="C25" s="63" t="s">
        <v>608</v>
      </c>
      <c r="D25" s="59" t="s">
        <v>617</v>
      </c>
      <c r="E25" s="16"/>
      <c r="F25" s="16"/>
      <c r="G25" s="16"/>
      <c r="H25" s="16"/>
      <c r="I25" s="16"/>
      <c r="J25" s="21"/>
      <c r="L25" s="24"/>
      <c r="M25" s="90"/>
    </row>
    <row r="26" spans="1:13" ht="68.5" customHeight="1" x14ac:dyDescent="0.3">
      <c r="A26" s="213">
        <f t="shared" si="3"/>
        <v>7.4</v>
      </c>
      <c r="B26" s="216" t="str">
        <f t="shared" si="3"/>
        <v>AI systems are regularly monitored or tested to ensure outputs are fair and within statistical accuracy tolerance rates, and there are no discriminatory outputs or decisions made.</v>
      </c>
      <c r="C26" s="63" t="s">
        <v>609</v>
      </c>
      <c r="D26" s="59" t="s">
        <v>616</v>
      </c>
      <c r="E26" s="16"/>
      <c r="F26" s="16"/>
      <c r="G26" s="16"/>
      <c r="H26" s="16"/>
      <c r="I26" s="16"/>
      <c r="J26" s="21"/>
      <c r="L26" s="24"/>
      <c r="M26" s="90"/>
    </row>
    <row r="27" spans="1:13" ht="85" customHeight="1" x14ac:dyDescent="0.3">
      <c r="A27" s="213">
        <f t="shared" si="3"/>
        <v>7.4</v>
      </c>
      <c r="B27" s="216" t="str">
        <f t="shared" si="3"/>
        <v>AI systems are regularly monitored or tested to ensure outputs are fair and within statistical accuracy tolerance rates, and there are no discriminatory outputs or decisions made.</v>
      </c>
      <c r="C27" s="63" t="s">
        <v>610</v>
      </c>
      <c r="D27" s="59" t="s">
        <v>618</v>
      </c>
      <c r="E27" s="16"/>
      <c r="F27" s="16"/>
      <c r="G27" s="16"/>
      <c r="H27" s="16"/>
      <c r="I27" s="16"/>
      <c r="J27" s="21"/>
      <c r="L27" s="24"/>
      <c r="M27" s="90"/>
    </row>
    <row r="28" spans="1:13" ht="69" customHeight="1" x14ac:dyDescent="0.3">
      <c r="A28" s="213">
        <f t="shared" si="3"/>
        <v>7.4</v>
      </c>
      <c r="B28" s="216" t="str">
        <f t="shared" si="3"/>
        <v>AI systems are regularly monitored or tested to ensure outputs are fair and within statistical accuracy tolerance rates, and there are no discriminatory outputs or decisions made.</v>
      </c>
      <c r="C28" s="63" t="s">
        <v>611</v>
      </c>
      <c r="D28" s="59" t="s">
        <v>622</v>
      </c>
      <c r="E28" s="16"/>
      <c r="F28" s="16"/>
      <c r="G28" s="16"/>
      <c r="H28" s="16"/>
      <c r="I28" s="16"/>
      <c r="J28" s="21"/>
      <c r="L28" s="24"/>
      <c r="M28" s="90"/>
    </row>
    <row r="29" spans="1:13" ht="69" customHeight="1" x14ac:dyDescent="0.3">
      <c r="A29" s="213">
        <f t="shared" si="3"/>
        <v>7.4</v>
      </c>
      <c r="B29" s="216" t="str">
        <f t="shared" si="3"/>
        <v>AI systems are regularly monitored or tested to ensure outputs are fair and within statistical accuracy tolerance rates, and there are no discriminatory outputs or decisions made.</v>
      </c>
      <c r="C29" s="63" t="s">
        <v>612</v>
      </c>
      <c r="D29" s="59" t="s">
        <v>619</v>
      </c>
      <c r="E29" s="16"/>
      <c r="F29" s="16"/>
      <c r="G29" s="16"/>
      <c r="H29" s="16"/>
      <c r="I29" s="16"/>
      <c r="J29" s="21"/>
      <c r="L29" s="24"/>
      <c r="M29" s="90"/>
    </row>
    <row r="30" spans="1:13" ht="67" customHeight="1" x14ac:dyDescent="0.3">
      <c r="A30" s="213">
        <f t="shared" si="3"/>
        <v>7.4</v>
      </c>
      <c r="B30" s="216" t="str">
        <f t="shared" si="3"/>
        <v>AI systems are regularly monitored or tested to ensure outputs are fair and within statistical accuracy tolerance rates, and there are no discriminatory outputs or decisions made.</v>
      </c>
      <c r="C30" s="63" t="s">
        <v>613</v>
      </c>
      <c r="D30" s="85" t="s">
        <v>620</v>
      </c>
      <c r="E30" s="16"/>
      <c r="F30" s="16"/>
      <c r="G30" s="16"/>
      <c r="H30" s="16"/>
      <c r="I30" s="16"/>
      <c r="J30" s="21"/>
      <c r="L30" s="24"/>
      <c r="M30" s="90"/>
    </row>
    <row r="31" spans="1:13" ht="46" customHeight="1" thickBot="1" x14ac:dyDescent="0.35">
      <c r="A31" s="214">
        <f t="shared" si="3"/>
        <v>7.4</v>
      </c>
      <c r="B31" s="217" t="str">
        <f t="shared" si="3"/>
        <v>AI systems are regularly monitored or tested to ensure outputs are fair and within statistical accuracy tolerance rates, and there are no discriminatory outputs or decisions made.</v>
      </c>
      <c r="C31" s="62" t="s">
        <v>614</v>
      </c>
      <c r="D31" s="86" t="s">
        <v>621</v>
      </c>
      <c r="E31" s="22"/>
      <c r="F31" s="22"/>
      <c r="G31" s="22"/>
      <c r="H31" s="22"/>
      <c r="I31" s="22"/>
      <c r="J31" s="23"/>
      <c r="L31" s="24"/>
      <c r="M31" s="90"/>
    </row>
    <row r="32" spans="1:13" ht="46" customHeight="1" x14ac:dyDescent="0.3">
      <c r="A32" s="212">
        <v>7.5</v>
      </c>
      <c r="B32" s="215" t="s">
        <v>623</v>
      </c>
      <c r="C32" s="26" t="s">
        <v>624</v>
      </c>
      <c r="D32" s="82" t="s">
        <v>629</v>
      </c>
      <c r="E32" s="19"/>
      <c r="F32" s="19"/>
      <c r="G32" s="19"/>
      <c r="H32" s="19"/>
      <c r="I32" s="19"/>
      <c r="J32" s="20"/>
      <c r="L32" s="24"/>
      <c r="M32" s="90"/>
    </row>
    <row r="33" spans="1:13" ht="46" customHeight="1" x14ac:dyDescent="0.3">
      <c r="A33" s="213">
        <f t="shared" ref="A33:B36" si="4">A32</f>
        <v>7.5</v>
      </c>
      <c r="B33" s="216" t="str">
        <f t="shared" si="4"/>
        <v>Any complaints about inaccurate or discriminatory and biased outputs from AI systems are documented and appropriate timely action is taken.</v>
      </c>
      <c r="C33" s="63" t="s">
        <v>625</v>
      </c>
      <c r="D33" s="69" t="s">
        <v>630</v>
      </c>
      <c r="E33" s="16"/>
      <c r="F33" s="16"/>
      <c r="G33" s="16"/>
      <c r="H33" s="16"/>
      <c r="I33" s="16"/>
      <c r="J33" s="21"/>
      <c r="L33" s="24"/>
      <c r="M33" s="90"/>
    </row>
    <row r="34" spans="1:13" ht="120" customHeight="1" x14ac:dyDescent="0.3">
      <c r="A34" s="213">
        <f t="shared" si="4"/>
        <v>7.5</v>
      </c>
      <c r="B34" s="216" t="str">
        <f t="shared" si="4"/>
        <v>Any complaints about inaccurate or discriminatory and biased outputs from AI systems are documented and appropriate timely action is taken.</v>
      </c>
      <c r="C34" s="63" t="s">
        <v>626</v>
      </c>
      <c r="D34" s="69" t="s">
        <v>631</v>
      </c>
      <c r="E34" s="16"/>
      <c r="F34" s="16"/>
      <c r="G34" s="16"/>
      <c r="H34" s="16"/>
      <c r="I34" s="16"/>
      <c r="J34" s="21"/>
      <c r="L34" s="24"/>
      <c r="M34" s="90"/>
    </row>
    <row r="35" spans="1:13" ht="69" customHeight="1" x14ac:dyDescent="0.3">
      <c r="A35" s="213">
        <f t="shared" si="4"/>
        <v>7.5</v>
      </c>
      <c r="B35" s="216" t="str">
        <f t="shared" si="4"/>
        <v>Any complaints about inaccurate or discriminatory and biased outputs from AI systems are documented and appropriate timely action is taken.</v>
      </c>
      <c r="C35" s="63" t="s">
        <v>627</v>
      </c>
      <c r="D35" s="69" t="s">
        <v>632</v>
      </c>
      <c r="E35" s="16"/>
      <c r="F35" s="16"/>
      <c r="G35" s="16"/>
      <c r="H35" s="16"/>
      <c r="I35" s="16"/>
      <c r="J35" s="21"/>
      <c r="L35" s="24"/>
      <c r="M35" s="90"/>
    </row>
    <row r="36" spans="1:13" ht="69" customHeight="1" thickBot="1" x14ac:dyDescent="0.35">
      <c r="A36" s="214">
        <f t="shared" si="4"/>
        <v>7.5</v>
      </c>
      <c r="B36" s="217" t="str">
        <f t="shared" si="4"/>
        <v>Any complaints about inaccurate or discriminatory and biased outputs from AI systems are documented and appropriate timely action is taken.</v>
      </c>
      <c r="C36" s="62" t="s">
        <v>628</v>
      </c>
      <c r="D36" s="70" t="s">
        <v>695</v>
      </c>
      <c r="E36" s="22"/>
      <c r="F36" s="22"/>
      <c r="G36" s="22"/>
      <c r="H36" s="22"/>
      <c r="I36" s="22"/>
      <c r="J36" s="23"/>
      <c r="L36" s="24"/>
      <c r="M36" s="90"/>
    </row>
  </sheetData>
  <sheetProtection formatColumns="0" formatRows="0" autoFilter="0"/>
  <autoFilter ref="A1:J1" xr:uid="{08278B27-E0C3-4CBA-B4BE-9BFE41380D4C}"/>
  <mergeCells count="10">
    <mergeCell ref="A24:A31"/>
    <mergeCell ref="B24:B31"/>
    <mergeCell ref="A32:A36"/>
    <mergeCell ref="B32:B36"/>
    <mergeCell ref="B2:B9"/>
    <mergeCell ref="A2:A9"/>
    <mergeCell ref="B10:B18"/>
    <mergeCell ref="A10:A18"/>
    <mergeCell ref="B19:B23"/>
    <mergeCell ref="A19:A23"/>
  </mergeCells>
  <phoneticPr fontId="18" type="noConversion"/>
  <conditionalFormatting sqref="E2:H36">
    <cfRule type="containsText" dxfId="20" priority="8" operator="containsText" text="Not Applicable">
      <formula>NOT(ISERROR(SEARCH("Not Applicable",E2)))</formula>
    </cfRule>
    <cfRule type="containsText" dxfId="19" priority="9" operator="containsText" text="Not meeting">
      <formula>NOT(ISERROR(SEARCH("Not meeting",E2)))</formula>
    </cfRule>
    <cfRule type="containsText" dxfId="18" priority="10" operator="containsText" text="Partially">
      <formula>NOT(ISERROR(SEARCH("Partially",E2)))</formula>
    </cfRule>
    <cfRule type="containsText" dxfId="17" priority="11" operator="containsText" text="Fully">
      <formula>NOT(ISERROR(SEARCH("Fully",E2)))</formula>
    </cfRule>
  </conditionalFormatting>
  <conditionalFormatting sqref="K1:O1 K2:K14 N2:O14">
    <cfRule type="notContainsBlanks" dxfId="15" priority="5">
      <formula>LEN(TRIM(K1))&gt;0</formula>
    </cfRule>
  </conditionalFormatting>
  <conditionalFormatting sqref="K1:O1">
    <cfRule type="notContainsBlanks" dxfId="14" priority="6">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6DCEF716-8F2B-47AC-93EB-288D4F0C174F}">
            <xm:f>Lookup!$A$8</xm:f>
            <xm:f>Lookup!$A$9</xm:f>
            <x14:dxf>
              <font>
                <b/>
                <i val="0"/>
                <color theme="0"/>
              </font>
              <fill>
                <patternFill>
                  <bgColor rgb="FFFF0000"/>
                </patternFill>
              </fill>
            </x14:dxf>
          </x14:cfRule>
          <xm:sqref>J2:J36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9361716-E36C-4BD1-9B66-A4120B3FA8B5}">
          <x14:formula1>
            <xm:f>Lookup!$A$1:$A$4</xm:f>
          </x14:formula1>
          <xm:sqref>E2:E36</xm:sqref>
        </x14:dataValidation>
        <x14:dataValidation type="list" allowBlank="1" showInputMessage="1" showErrorMessage="1" xr:uid="{CDE03C9D-58EA-49CE-A993-0E11F21619B0}">
          <x14:formula1>
            <xm:f>Lookup!$E$1:$E$5</xm:f>
          </x14:formula1>
          <xm:sqref>I2:I36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BCA3C-D110-4E41-841A-85F2EC60714D}">
  <sheetPr codeName="Sheet13">
    <tabColor rgb="FF4E8ABE"/>
  </sheetPr>
  <dimension ref="A1:P18"/>
  <sheetViews>
    <sheetView showGridLines="0" zoomScale="68" zoomScaleNormal="68" workbookViewId="0">
      <pane ySplit="1" topLeftCell="A2" activePane="bottomLeft" state="frozen"/>
      <selection pane="bottomLeft" activeCell="D5" sqref="D5"/>
    </sheetView>
  </sheetViews>
  <sheetFormatPr defaultRowHeight="36.5" customHeight="1" x14ac:dyDescent="0.35"/>
  <cols>
    <col min="1" max="1" width="13.54296875" style="18" customWidth="1"/>
    <col min="2" max="2" width="48.81640625" style="18" customWidth="1"/>
    <col min="3" max="3" width="19.90625" style="18" customWidth="1"/>
    <col min="4" max="4" width="63.81640625" style="18" customWidth="1"/>
    <col min="5" max="5" width="25" style="18" customWidth="1"/>
    <col min="6" max="6" width="28.453125" style="18" customWidth="1"/>
    <col min="7" max="7" width="26" style="18" customWidth="1"/>
    <col min="8" max="8" width="12" style="18" customWidth="1"/>
    <col min="9" max="9" width="19" style="18" customWidth="1"/>
    <col min="10" max="10" width="22.81640625" style="18" customWidth="1"/>
  </cols>
  <sheetData>
    <row r="1" spans="1:16" s="1" customFormat="1" ht="44" customHeight="1" thickBot="1" x14ac:dyDescent="0.4">
      <c r="A1" s="94" t="s">
        <v>6</v>
      </c>
      <c r="B1" s="94" t="s">
        <v>1</v>
      </c>
      <c r="C1" s="94" t="s">
        <v>54</v>
      </c>
      <c r="D1" s="94" t="s">
        <v>5</v>
      </c>
      <c r="E1" s="94" t="s">
        <v>114</v>
      </c>
      <c r="F1" s="94" t="s">
        <v>113</v>
      </c>
      <c r="G1" s="94" t="s">
        <v>105</v>
      </c>
      <c r="H1" s="94" t="s">
        <v>4</v>
      </c>
      <c r="I1" s="94" t="s">
        <v>106</v>
      </c>
      <c r="J1" s="94" t="s">
        <v>117</v>
      </c>
      <c r="K1" s="32"/>
      <c r="L1" s="32"/>
      <c r="M1" s="32"/>
      <c r="N1" s="32"/>
      <c r="O1" s="32"/>
      <c r="P1" s="5"/>
    </row>
    <row r="2" spans="1:16" s="18" customFormat="1" ht="68.5" customHeight="1" x14ac:dyDescent="0.3">
      <c r="A2" s="212">
        <v>8.1</v>
      </c>
      <c r="B2" s="215" t="s">
        <v>635</v>
      </c>
      <c r="C2" s="26" t="s">
        <v>83</v>
      </c>
      <c r="D2" s="68" t="s">
        <v>644</v>
      </c>
      <c r="E2" s="19"/>
      <c r="F2" s="19"/>
      <c r="G2" s="19"/>
      <c r="H2" s="19"/>
      <c r="I2" s="19"/>
      <c r="J2" s="20"/>
      <c r="K2" s="17"/>
      <c r="L2" s="24"/>
      <c r="M2" s="90"/>
      <c r="N2" s="17"/>
      <c r="O2" s="17"/>
      <c r="P2" s="17"/>
    </row>
    <row r="3" spans="1:16" s="18" customFormat="1" ht="93.5" customHeight="1" x14ac:dyDescent="0.3">
      <c r="A3" s="213">
        <f t="shared" ref="A3:B6" si="0">A2</f>
        <v>8.1</v>
      </c>
      <c r="B3" s="216" t="str">
        <f t="shared" si="0"/>
        <v>Fairness has been a primary consideration throughout the design, development, and deployment of AI systems or components and associated personal information processing.</v>
      </c>
      <c r="C3" s="63" t="s">
        <v>84</v>
      </c>
      <c r="D3" s="69" t="s">
        <v>642</v>
      </c>
      <c r="E3" s="16"/>
      <c r="F3" s="16"/>
      <c r="G3" s="16"/>
      <c r="H3" s="16"/>
      <c r="I3" s="16"/>
      <c r="J3" s="21"/>
      <c r="K3" s="17"/>
      <c r="L3" s="24"/>
      <c r="M3" s="90"/>
      <c r="N3" s="17"/>
      <c r="O3" s="17"/>
      <c r="P3" s="17"/>
    </row>
    <row r="4" spans="1:16" s="18" customFormat="1" ht="105.5" customHeight="1" x14ac:dyDescent="0.3">
      <c r="A4" s="213">
        <f t="shared" si="0"/>
        <v>8.1</v>
      </c>
      <c r="B4" s="216" t="str">
        <f t="shared" si="0"/>
        <v>Fairness has been a primary consideration throughout the design, development, and deployment of AI systems or components and associated personal information processing.</v>
      </c>
      <c r="C4" s="63" t="s">
        <v>85</v>
      </c>
      <c r="D4" s="59" t="s">
        <v>643</v>
      </c>
      <c r="E4" s="16"/>
      <c r="F4" s="16"/>
      <c r="G4" s="16"/>
      <c r="H4" s="16"/>
      <c r="I4" s="16"/>
      <c r="J4" s="21"/>
      <c r="K4" s="17"/>
      <c r="L4" s="24"/>
      <c r="M4" s="90"/>
      <c r="N4" s="17"/>
      <c r="O4" s="17"/>
      <c r="P4" s="17"/>
    </row>
    <row r="5" spans="1:16" s="18" customFormat="1" ht="68.5" customHeight="1" x14ac:dyDescent="0.3">
      <c r="A5" s="213">
        <f t="shared" si="0"/>
        <v>8.1</v>
      </c>
      <c r="B5" s="216" t="str">
        <f t="shared" si="0"/>
        <v>Fairness has been a primary consideration throughout the design, development, and deployment of AI systems or components and associated personal information processing.</v>
      </c>
      <c r="C5" s="63" t="s">
        <v>86</v>
      </c>
      <c r="D5" s="87" t="s">
        <v>696</v>
      </c>
      <c r="E5" s="16"/>
      <c r="F5" s="16"/>
      <c r="G5" s="16"/>
      <c r="H5" s="16"/>
      <c r="I5" s="16"/>
      <c r="J5" s="21"/>
      <c r="K5" s="17"/>
      <c r="L5" s="24"/>
      <c r="M5" s="90"/>
      <c r="N5" s="17"/>
      <c r="O5" s="17"/>
      <c r="P5" s="17"/>
    </row>
    <row r="6" spans="1:16" s="18" customFormat="1" ht="188.5" customHeight="1" thickBot="1" x14ac:dyDescent="0.35">
      <c r="A6" s="214">
        <f t="shared" si="0"/>
        <v>8.1</v>
      </c>
      <c r="B6" s="217" t="str">
        <f t="shared" si="0"/>
        <v>Fairness has been a primary consideration throughout the design, development, and deployment of AI systems or components and associated personal information processing.</v>
      </c>
      <c r="C6" s="62" t="s">
        <v>87</v>
      </c>
      <c r="D6" s="70" t="s">
        <v>697</v>
      </c>
      <c r="E6" s="22"/>
      <c r="F6" s="22"/>
      <c r="G6" s="22"/>
      <c r="H6" s="22"/>
      <c r="I6" s="22"/>
      <c r="J6" s="23"/>
      <c r="K6" s="17"/>
      <c r="L6" s="24"/>
      <c r="M6" s="90"/>
      <c r="N6" s="17"/>
      <c r="O6" s="17"/>
      <c r="P6" s="17"/>
    </row>
    <row r="7" spans="1:16" s="18" customFormat="1" ht="68.5" customHeight="1" x14ac:dyDescent="0.3">
      <c r="A7" s="212">
        <v>8.1999999999999993</v>
      </c>
      <c r="B7" s="215" t="s">
        <v>636</v>
      </c>
      <c r="C7" s="26" t="s">
        <v>88</v>
      </c>
      <c r="D7" s="82" t="s">
        <v>645</v>
      </c>
      <c r="E7" s="19"/>
      <c r="F7" s="19"/>
      <c r="G7" s="19"/>
      <c r="H7" s="19"/>
      <c r="I7" s="19"/>
      <c r="J7" s="20"/>
      <c r="K7" s="17"/>
      <c r="L7" s="24"/>
      <c r="M7" s="90"/>
      <c r="N7" s="17"/>
      <c r="O7" s="17"/>
      <c r="P7" s="17"/>
    </row>
    <row r="8" spans="1:16" s="18" customFormat="1" ht="44.5" customHeight="1" x14ac:dyDescent="0.3">
      <c r="A8" s="213">
        <f t="shared" ref="A8:B10" si="1">A7</f>
        <v>8.1999999999999993</v>
      </c>
      <c r="B8" s="216" t="str">
        <f t="shared" si="1"/>
        <v xml:space="preserve">Consideration is given to protected characteristics in the system design, if applicable, to ensure fairness, positive action and equity of outcome. </v>
      </c>
      <c r="C8" s="63" t="s">
        <v>89</v>
      </c>
      <c r="D8" s="81" t="s">
        <v>646</v>
      </c>
      <c r="E8" s="16"/>
      <c r="F8" s="16"/>
      <c r="G8" s="16"/>
      <c r="H8" s="16"/>
      <c r="I8" s="16"/>
      <c r="J8" s="21"/>
      <c r="K8" s="17"/>
      <c r="L8" s="24"/>
      <c r="M8" s="90"/>
      <c r="N8" s="17"/>
      <c r="O8" s="17"/>
      <c r="P8" s="17"/>
    </row>
    <row r="9" spans="1:16" s="18" customFormat="1" ht="68.5" customHeight="1" x14ac:dyDescent="0.3">
      <c r="A9" s="213">
        <f t="shared" si="1"/>
        <v>8.1999999999999993</v>
      </c>
      <c r="B9" s="216" t="str">
        <f t="shared" si="1"/>
        <v xml:space="preserve">Consideration is given to protected characteristics in the system design, if applicable, to ensure fairness, positive action and equity of outcome. </v>
      </c>
      <c r="C9" s="63" t="s">
        <v>90</v>
      </c>
      <c r="D9" s="69" t="s">
        <v>647</v>
      </c>
      <c r="E9" s="16"/>
      <c r="F9" s="16"/>
      <c r="G9" s="16"/>
      <c r="H9" s="16"/>
      <c r="I9" s="16"/>
      <c r="J9" s="21"/>
      <c r="K9" s="17"/>
      <c r="L9" s="24"/>
      <c r="M9" s="90"/>
      <c r="N9" s="17"/>
      <c r="O9" s="17"/>
      <c r="P9" s="17"/>
    </row>
    <row r="10" spans="1:16" s="18" customFormat="1" ht="79" customHeight="1" thickBot="1" x14ac:dyDescent="0.35">
      <c r="A10" s="214">
        <f t="shared" si="1"/>
        <v>8.1999999999999993</v>
      </c>
      <c r="B10" s="217" t="str">
        <f t="shared" si="1"/>
        <v xml:space="preserve">Consideration is given to protected characteristics in the system design, if applicable, to ensure fairness, positive action and equity of outcome. </v>
      </c>
      <c r="C10" s="62" t="s">
        <v>132</v>
      </c>
      <c r="D10" s="70" t="s">
        <v>648</v>
      </c>
      <c r="E10" s="22"/>
      <c r="F10" s="22"/>
      <c r="G10" s="22"/>
      <c r="H10" s="22"/>
      <c r="I10" s="22"/>
      <c r="J10" s="23"/>
      <c r="K10" s="17"/>
      <c r="L10" s="24"/>
      <c r="M10" s="90"/>
      <c r="N10" s="17"/>
      <c r="O10" s="17"/>
      <c r="P10" s="17"/>
    </row>
    <row r="11" spans="1:16" s="18" customFormat="1" ht="68.5" customHeight="1" x14ac:dyDescent="0.3">
      <c r="A11" s="212">
        <v>8.3000000000000007</v>
      </c>
      <c r="B11" s="215" t="s">
        <v>637</v>
      </c>
      <c r="C11" s="26" t="s">
        <v>91</v>
      </c>
      <c r="D11" s="68" t="s">
        <v>649</v>
      </c>
      <c r="E11" s="19"/>
      <c r="F11" s="19"/>
      <c r="G11" s="19"/>
      <c r="H11" s="19"/>
      <c r="I11" s="19"/>
      <c r="J11" s="20"/>
      <c r="K11" s="17"/>
      <c r="L11" s="24"/>
      <c r="M11" s="90"/>
      <c r="N11" s="17"/>
      <c r="O11" s="17"/>
      <c r="P11" s="17"/>
    </row>
    <row r="12" spans="1:16" s="18" customFormat="1" ht="71.5" customHeight="1" x14ac:dyDescent="0.3">
      <c r="A12" s="213">
        <f t="shared" ref="A12:B18" si="2">A11</f>
        <v>8.3000000000000007</v>
      </c>
      <c r="B12" s="216" t="str">
        <f t="shared" si="2"/>
        <v>The potential for discriminatory outputs and bias within or by using the AI system is tested, documented, and mitigated before the go live decision.</v>
      </c>
      <c r="C12" s="63" t="s">
        <v>92</v>
      </c>
      <c r="D12" s="69" t="s">
        <v>650</v>
      </c>
      <c r="E12" s="16"/>
      <c r="F12" s="16"/>
      <c r="G12" s="16"/>
      <c r="H12" s="16"/>
      <c r="I12" s="16"/>
      <c r="J12" s="21"/>
      <c r="K12" s="17"/>
      <c r="L12" s="24"/>
      <c r="M12" s="90"/>
      <c r="N12" s="17"/>
      <c r="O12" s="17"/>
      <c r="P12" s="17"/>
    </row>
    <row r="13" spans="1:16" s="18" customFormat="1" ht="46" customHeight="1" x14ac:dyDescent="0.3">
      <c r="A13" s="213">
        <f t="shared" si="2"/>
        <v>8.3000000000000007</v>
      </c>
      <c r="B13" s="216" t="str">
        <f t="shared" si="2"/>
        <v>The potential for discriminatory outputs and bias within or by using the AI system is tested, documented, and mitigated before the go live decision.</v>
      </c>
      <c r="C13" s="63" t="s">
        <v>94</v>
      </c>
      <c r="D13" s="69" t="s">
        <v>651</v>
      </c>
      <c r="E13" s="16"/>
      <c r="F13" s="16"/>
      <c r="G13" s="16"/>
      <c r="H13" s="16"/>
      <c r="I13" s="16"/>
      <c r="J13" s="21"/>
      <c r="K13" s="17"/>
      <c r="L13" s="24"/>
      <c r="M13" s="90"/>
      <c r="N13" s="17"/>
      <c r="O13" s="17"/>
      <c r="P13" s="17"/>
    </row>
    <row r="14" spans="1:16" s="18" customFormat="1" ht="68.5" customHeight="1" x14ac:dyDescent="0.3">
      <c r="A14" s="213">
        <f t="shared" si="2"/>
        <v>8.3000000000000007</v>
      </c>
      <c r="B14" s="216" t="str">
        <f t="shared" si="2"/>
        <v>The potential for discriminatory outputs and bias within or by using the AI system is tested, documented, and mitigated before the go live decision.</v>
      </c>
      <c r="C14" s="63" t="s">
        <v>93</v>
      </c>
      <c r="D14" s="81" t="s">
        <v>652</v>
      </c>
      <c r="E14" s="16"/>
      <c r="F14" s="16"/>
      <c r="G14" s="16"/>
      <c r="H14" s="16"/>
      <c r="I14" s="16"/>
      <c r="J14" s="21"/>
      <c r="K14" s="17"/>
      <c r="L14" s="24"/>
      <c r="M14" s="90"/>
      <c r="N14" s="17"/>
      <c r="O14" s="17"/>
      <c r="P14" s="17"/>
    </row>
    <row r="15" spans="1:16" s="18" customFormat="1" ht="68.5" customHeight="1" x14ac:dyDescent="0.3">
      <c r="A15" s="213">
        <f t="shared" si="2"/>
        <v>8.3000000000000007</v>
      </c>
      <c r="B15" s="216" t="str">
        <f t="shared" si="2"/>
        <v>The potential for discriminatory outputs and bias within or by using the AI system is tested, documented, and mitigated before the go live decision.</v>
      </c>
      <c r="C15" s="63" t="s">
        <v>638</v>
      </c>
      <c r="D15" s="69" t="s">
        <v>653</v>
      </c>
      <c r="E15" s="16"/>
      <c r="F15" s="16"/>
      <c r="G15" s="16"/>
      <c r="H15" s="16"/>
      <c r="I15" s="16"/>
      <c r="J15" s="21"/>
      <c r="K15" s="17"/>
      <c r="L15" s="24"/>
      <c r="M15" s="90"/>
      <c r="N15" s="17"/>
      <c r="O15" s="17"/>
      <c r="P15" s="17"/>
    </row>
    <row r="16" spans="1:16" s="18" customFormat="1" ht="106" customHeight="1" x14ac:dyDescent="0.3">
      <c r="A16" s="213">
        <f t="shared" si="2"/>
        <v>8.3000000000000007</v>
      </c>
      <c r="B16" s="216" t="str">
        <f t="shared" si="2"/>
        <v>The potential for discriminatory outputs and bias within or by using the AI system is tested, documented, and mitigated before the go live decision.</v>
      </c>
      <c r="C16" s="63" t="s">
        <v>639</v>
      </c>
      <c r="D16" s="69" t="s">
        <v>654</v>
      </c>
      <c r="E16" s="16"/>
      <c r="F16" s="16"/>
      <c r="G16" s="16"/>
      <c r="H16" s="16"/>
      <c r="I16" s="16"/>
      <c r="J16" s="21"/>
      <c r="K16" s="17"/>
      <c r="L16" s="24"/>
      <c r="M16" s="90"/>
      <c r="N16" s="17"/>
      <c r="O16" s="17"/>
      <c r="P16" s="17"/>
    </row>
    <row r="17" spans="1:16" s="18" customFormat="1" ht="46" customHeight="1" x14ac:dyDescent="0.3">
      <c r="A17" s="213">
        <f t="shared" si="2"/>
        <v>8.3000000000000007</v>
      </c>
      <c r="B17" s="216" t="str">
        <f t="shared" si="2"/>
        <v>The potential for discriminatory outputs and bias within or by using the AI system is tested, documented, and mitigated before the go live decision.</v>
      </c>
      <c r="C17" s="63" t="s">
        <v>640</v>
      </c>
      <c r="D17" s="69" t="s">
        <v>656</v>
      </c>
      <c r="E17" s="16"/>
      <c r="F17" s="16"/>
      <c r="G17" s="16"/>
      <c r="H17" s="16"/>
      <c r="I17" s="16"/>
      <c r="J17" s="21"/>
      <c r="K17" s="17"/>
      <c r="L17" s="24"/>
      <c r="M17" s="90"/>
      <c r="N17" s="17"/>
      <c r="O17" s="17"/>
      <c r="P17" s="17"/>
    </row>
    <row r="18" spans="1:16" s="18" customFormat="1" ht="46" customHeight="1" thickBot="1" x14ac:dyDescent="0.35">
      <c r="A18" s="214">
        <f t="shared" si="2"/>
        <v>8.3000000000000007</v>
      </c>
      <c r="B18" s="217" t="str">
        <f t="shared" si="2"/>
        <v>The potential for discriminatory outputs and bias within or by using the AI system is tested, documented, and mitigated before the go live decision.</v>
      </c>
      <c r="C18" s="62" t="s">
        <v>641</v>
      </c>
      <c r="D18" s="70" t="s">
        <v>655</v>
      </c>
      <c r="E18" s="22"/>
      <c r="F18" s="22"/>
      <c r="G18" s="22"/>
      <c r="H18" s="22"/>
      <c r="I18" s="22"/>
      <c r="J18" s="23"/>
      <c r="K18" s="17"/>
      <c r="L18" s="24"/>
      <c r="M18" s="90"/>
      <c r="N18" s="17"/>
      <c r="O18" s="17"/>
      <c r="P18" s="17"/>
    </row>
  </sheetData>
  <sheetProtection formatColumns="0" formatRows="0" autoFilter="0"/>
  <autoFilter ref="A1:J18" xr:uid="{625436DE-9C62-4041-BE80-05861B1C000F}"/>
  <mergeCells count="6">
    <mergeCell ref="B2:B6"/>
    <mergeCell ref="B7:B10"/>
    <mergeCell ref="B11:B18"/>
    <mergeCell ref="A11:A18"/>
    <mergeCell ref="A7:A10"/>
    <mergeCell ref="A2:A6"/>
  </mergeCells>
  <phoneticPr fontId="18" type="noConversion"/>
  <conditionalFormatting sqref="E2:H18">
    <cfRule type="containsText" dxfId="13" priority="4" operator="containsText" text="Not Applicable">
      <formula>NOT(ISERROR(SEARCH("Not Applicable",E2)))</formula>
    </cfRule>
    <cfRule type="containsText" dxfId="12" priority="5" operator="containsText" text="Not meeting">
      <formula>NOT(ISERROR(SEARCH("Not meeting",E2)))</formula>
    </cfRule>
    <cfRule type="containsText" dxfId="11" priority="6" operator="containsText" text="Partially">
      <formula>NOT(ISERROR(SEARCH("Partially",E2)))</formula>
    </cfRule>
    <cfRule type="containsText" dxfId="10" priority="7" operator="containsText" text="Fully">
      <formula>NOT(ISERROR(SEARCH("Fully",E2)))</formula>
    </cfRule>
  </conditionalFormatting>
  <conditionalFormatting sqref="K1:O1 K2:K18 N2:O18">
    <cfRule type="notContainsBlanks" dxfId="8" priority="1">
      <formula>LEN(TRIM(K1))&gt;0</formula>
    </cfRule>
  </conditionalFormatting>
  <conditionalFormatting sqref="K1:O1">
    <cfRule type="notContainsBlanks" dxfId="7" priority="2">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3A684DD8-B6B9-425F-ACC3-AB12C356BC42}">
            <xm:f>Lookup!$A$8</xm:f>
            <xm:f>Lookup!$A$9</xm:f>
            <x14:dxf>
              <font>
                <b/>
                <i val="0"/>
                <color theme="0"/>
              </font>
              <fill>
                <patternFill>
                  <bgColor rgb="FFFF0000"/>
                </patternFill>
              </fill>
            </x14:dxf>
          </x14:cfRule>
          <xm:sqref>J2:J18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F6C59FE-6883-4ECB-B3B6-2DFE3984B817}">
          <x14:formula1>
            <xm:f>Lookup!$A$1:$A$4</xm:f>
          </x14:formula1>
          <xm:sqref>E2:E18</xm:sqref>
        </x14:dataValidation>
        <x14:dataValidation type="list" allowBlank="1" showInputMessage="1" showErrorMessage="1" xr:uid="{D09BF438-A0E6-4710-9E90-F9C3C4DC727E}">
          <x14:formula1>
            <xm:f>Lookup!$E$1:$E$5</xm:f>
          </x14:formula1>
          <xm:sqref>I2:I18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C9B6-4B01-4086-B4C1-226329C3C277}">
  <sheetPr codeName="Sheet14">
    <tabColor rgb="FFEC008C"/>
  </sheetPr>
  <dimension ref="A1:P15"/>
  <sheetViews>
    <sheetView showGridLines="0" zoomScale="68" zoomScaleNormal="68" workbookViewId="0">
      <pane ySplit="1" topLeftCell="A2" activePane="bottomLeft" state="frozen"/>
      <selection pane="bottomLeft" sqref="A1:J1"/>
    </sheetView>
  </sheetViews>
  <sheetFormatPr defaultRowHeight="57.5" customHeight="1" x14ac:dyDescent="0.35"/>
  <cols>
    <col min="1" max="1" width="12.453125" customWidth="1"/>
    <col min="2" max="2" width="48.81640625" customWidth="1"/>
    <col min="3" max="3" width="15.81640625" customWidth="1"/>
    <col min="4" max="4" width="63.81640625" customWidth="1"/>
    <col min="5" max="5" width="25" customWidth="1"/>
    <col min="6" max="6" width="28.453125" customWidth="1"/>
    <col min="7" max="7" width="26" customWidth="1"/>
    <col min="8" max="8" width="12" customWidth="1"/>
    <col min="9" max="9" width="20.6328125" customWidth="1"/>
    <col min="10" max="10" width="22" customWidth="1"/>
  </cols>
  <sheetData>
    <row r="1" spans="1:16" s="1" customFormat="1" ht="57.5" customHeight="1" thickBot="1" x14ac:dyDescent="0.4">
      <c r="A1" s="95" t="s">
        <v>6</v>
      </c>
      <c r="B1" s="95" t="s">
        <v>1</v>
      </c>
      <c r="C1" s="95" t="s">
        <v>54</v>
      </c>
      <c r="D1" s="95" t="s">
        <v>5</v>
      </c>
      <c r="E1" s="95" t="s">
        <v>114</v>
      </c>
      <c r="F1" s="95" t="s">
        <v>113</v>
      </c>
      <c r="G1" s="95" t="s">
        <v>105</v>
      </c>
      <c r="H1" s="95" t="s">
        <v>4</v>
      </c>
      <c r="I1" s="95" t="s">
        <v>106</v>
      </c>
      <c r="J1" s="95" t="s">
        <v>117</v>
      </c>
      <c r="K1" s="32"/>
      <c r="L1" s="32"/>
      <c r="M1" s="32"/>
      <c r="N1" s="32"/>
      <c r="O1" s="32"/>
      <c r="P1" s="5"/>
    </row>
    <row r="2" spans="1:16" ht="57.5" customHeight="1" x14ac:dyDescent="0.35">
      <c r="A2" s="158">
        <v>9.1</v>
      </c>
      <c r="B2" s="161" t="s">
        <v>659</v>
      </c>
      <c r="C2" s="26" t="s">
        <v>95</v>
      </c>
      <c r="D2" s="82" t="s">
        <v>671</v>
      </c>
      <c r="E2" s="19"/>
      <c r="F2" s="19"/>
      <c r="G2" s="19"/>
      <c r="H2" s="19"/>
      <c r="I2" s="19"/>
      <c r="J2" s="20"/>
      <c r="K2" s="6"/>
      <c r="L2" s="24"/>
      <c r="M2" s="90"/>
      <c r="N2" s="6"/>
      <c r="O2" s="6"/>
      <c r="P2" s="4"/>
    </row>
    <row r="3" spans="1:16" ht="57.5" customHeight="1" x14ac:dyDescent="0.35">
      <c r="A3" s="159">
        <f t="shared" ref="A3:A11" si="0">A2</f>
        <v>9.1</v>
      </c>
      <c r="B3" s="162" t="str">
        <f t="shared" ref="B3:B11" si="1">B2</f>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C3" s="63" t="s">
        <v>96</v>
      </c>
      <c r="D3" s="69" t="s">
        <v>672</v>
      </c>
      <c r="E3" s="16"/>
      <c r="F3" s="16"/>
      <c r="G3" s="16"/>
      <c r="H3" s="16"/>
      <c r="I3" s="16"/>
      <c r="J3" s="21"/>
      <c r="K3" s="6"/>
      <c r="L3" s="24"/>
      <c r="M3" s="90"/>
      <c r="N3" s="6"/>
      <c r="O3" s="6"/>
      <c r="P3" s="4"/>
    </row>
    <row r="4" spans="1:16" ht="137.5" customHeight="1" x14ac:dyDescent="0.35">
      <c r="A4" s="159">
        <f t="shared" si="0"/>
        <v>9.1</v>
      </c>
      <c r="B4" s="162" t="str">
        <f t="shared" si="1"/>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C4" s="63" t="s">
        <v>97</v>
      </c>
      <c r="D4" s="69" t="s">
        <v>670</v>
      </c>
      <c r="E4" s="16"/>
      <c r="F4" s="16"/>
      <c r="G4" s="16"/>
      <c r="H4" s="16"/>
      <c r="I4" s="16"/>
      <c r="J4" s="21"/>
      <c r="K4" s="6"/>
      <c r="L4" s="24"/>
      <c r="M4" s="90"/>
      <c r="N4" s="6"/>
      <c r="O4" s="6"/>
      <c r="P4" s="4"/>
    </row>
    <row r="5" spans="1:16" ht="57.5" customHeight="1" x14ac:dyDescent="0.35">
      <c r="A5" s="159">
        <f t="shared" si="0"/>
        <v>9.1</v>
      </c>
      <c r="B5" s="162" t="str">
        <f t="shared" si="1"/>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C5" s="63" t="s">
        <v>98</v>
      </c>
      <c r="D5" s="69" t="s">
        <v>663</v>
      </c>
      <c r="E5" s="16"/>
      <c r="F5" s="16"/>
      <c r="G5" s="16"/>
      <c r="H5" s="16"/>
      <c r="I5" s="16"/>
      <c r="J5" s="21"/>
      <c r="K5" s="6"/>
      <c r="L5" s="24"/>
      <c r="M5" s="90"/>
      <c r="N5" s="6"/>
      <c r="O5" s="6"/>
      <c r="P5" s="4"/>
    </row>
    <row r="6" spans="1:16" ht="57.5" customHeight="1" x14ac:dyDescent="0.35">
      <c r="A6" s="159">
        <f t="shared" si="0"/>
        <v>9.1</v>
      </c>
      <c r="B6" s="162" t="str">
        <f t="shared" si="1"/>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C6" s="63" t="s">
        <v>133</v>
      </c>
      <c r="D6" s="69" t="s">
        <v>664</v>
      </c>
      <c r="E6" s="16"/>
      <c r="F6" s="16"/>
      <c r="G6" s="16"/>
      <c r="H6" s="16"/>
      <c r="I6" s="16"/>
      <c r="J6" s="21"/>
      <c r="K6" s="6"/>
      <c r="L6" s="24"/>
      <c r="M6" s="90"/>
      <c r="N6" s="6"/>
      <c r="O6" s="6"/>
      <c r="P6" s="4"/>
    </row>
    <row r="7" spans="1:16" ht="57.5" customHeight="1" x14ac:dyDescent="0.35">
      <c r="A7" s="159">
        <f t="shared" si="0"/>
        <v>9.1</v>
      </c>
      <c r="B7" s="162" t="str">
        <f t="shared" si="1"/>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C7" s="63" t="s">
        <v>134</v>
      </c>
      <c r="D7" s="69" t="s">
        <v>665</v>
      </c>
      <c r="E7" s="16"/>
      <c r="F7" s="16"/>
      <c r="G7" s="16"/>
      <c r="H7" s="16"/>
      <c r="I7" s="16"/>
      <c r="J7" s="21"/>
      <c r="K7" s="6"/>
      <c r="L7" s="24"/>
      <c r="M7" s="90"/>
      <c r="N7" s="6"/>
      <c r="O7" s="6"/>
      <c r="P7" s="4"/>
    </row>
    <row r="8" spans="1:16" ht="57.5" customHeight="1" x14ac:dyDescent="0.35">
      <c r="A8" s="159">
        <f t="shared" si="0"/>
        <v>9.1</v>
      </c>
      <c r="B8" s="162" t="str">
        <f t="shared" si="1"/>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C8" s="63" t="s">
        <v>135</v>
      </c>
      <c r="D8" s="69" t="s">
        <v>666</v>
      </c>
      <c r="E8" s="16"/>
      <c r="F8" s="16"/>
      <c r="G8" s="16"/>
      <c r="H8" s="16"/>
      <c r="I8" s="16"/>
      <c r="J8" s="21"/>
      <c r="K8" s="6"/>
      <c r="L8" s="24"/>
      <c r="M8" s="90"/>
      <c r="N8" s="6"/>
      <c r="O8" s="6"/>
      <c r="P8" s="4"/>
    </row>
    <row r="9" spans="1:16" ht="57.5" customHeight="1" x14ac:dyDescent="0.35">
      <c r="A9" s="159">
        <f t="shared" si="0"/>
        <v>9.1</v>
      </c>
      <c r="B9" s="162" t="str">
        <f t="shared" si="1"/>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C9" s="63" t="s">
        <v>660</v>
      </c>
      <c r="D9" s="69" t="s">
        <v>667</v>
      </c>
      <c r="E9" s="16"/>
      <c r="F9" s="16"/>
      <c r="G9" s="16"/>
      <c r="H9" s="16"/>
      <c r="I9" s="16"/>
      <c r="J9" s="21"/>
      <c r="K9" s="6"/>
      <c r="L9" s="24"/>
      <c r="M9" s="90"/>
      <c r="N9" s="6"/>
      <c r="O9" s="6"/>
      <c r="P9" s="4"/>
    </row>
    <row r="10" spans="1:16" ht="44" customHeight="1" x14ac:dyDescent="0.35">
      <c r="A10" s="159">
        <f t="shared" si="0"/>
        <v>9.1</v>
      </c>
      <c r="B10" s="162" t="str">
        <f t="shared" si="1"/>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C10" s="63" t="s">
        <v>661</v>
      </c>
      <c r="D10" s="69" t="s">
        <v>668</v>
      </c>
      <c r="E10" s="16"/>
      <c r="F10" s="16"/>
      <c r="G10" s="16"/>
      <c r="H10" s="16"/>
      <c r="I10" s="16"/>
      <c r="J10" s="21"/>
      <c r="K10" s="6"/>
      <c r="L10" s="24"/>
      <c r="M10" s="90"/>
      <c r="N10" s="6"/>
      <c r="O10" s="6"/>
      <c r="P10" s="4"/>
    </row>
    <row r="11" spans="1:16" ht="75.5" customHeight="1" thickBot="1" x14ac:dyDescent="0.4">
      <c r="A11" s="160">
        <f t="shared" si="0"/>
        <v>9.1</v>
      </c>
      <c r="B11" s="163" t="str">
        <f t="shared" si="1"/>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C11" s="62" t="s">
        <v>662</v>
      </c>
      <c r="D11" s="70" t="s">
        <v>669</v>
      </c>
      <c r="E11" s="22"/>
      <c r="F11" s="22"/>
      <c r="G11" s="22"/>
      <c r="H11" s="22"/>
      <c r="I11" s="22"/>
      <c r="J11" s="23"/>
      <c r="K11" s="6"/>
      <c r="L11" s="24"/>
      <c r="M11" s="90"/>
      <c r="N11" s="6"/>
      <c r="O11" s="6"/>
      <c r="P11" s="4"/>
    </row>
    <row r="12" spans="1:16" ht="45.5" customHeight="1" x14ac:dyDescent="0.35">
      <c r="A12" s="158">
        <v>9.1999999999999993</v>
      </c>
      <c r="B12" s="161" t="s">
        <v>673</v>
      </c>
      <c r="C12" s="26" t="s">
        <v>99</v>
      </c>
      <c r="D12" s="68" t="s">
        <v>674</v>
      </c>
      <c r="E12" s="19"/>
      <c r="F12" s="19"/>
      <c r="G12" s="19"/>
      <c r="H12" s="19"/>
      <c r="I12" s="19"/>
      <c r="J12" s="20"/>
      <c r="K12" s="6"/>
      <c r="L12" s="24"/>
      <c r="M12" s="90"/>
      <c r="N12" s="6"/>
      <c r="O12" s="6"/>
      <c r="P12" s="4"/>
    </row>
    <row r="13" spans="1:16" ht="75.5" customHeight="1" x14ac:dyDescent="0.35">
      <c r="A13" s="159">
        <f t="shared" ref="A13:B15" si="2">A12</f>
        <v>9.1999999999999993</v>
      </c>
      <c r="B13" s="162" t="str">
        <f t="shared" si="2"/>
        <v>There are documented controls in place to prevent human review practices from introducing deficiencies or errors into the future decision making by the AI system.</v>
      </c>
      <c r="C13" s="63" t="s">
        <v>100</v>
      </c>
      <c r="D13" s="69" t="s">
        <v>675</v>
      </c>
      <c r="E13" s="16"/>
      <c r="F13" s="16"/>
      <c r="G13" s="16"/>
      <c r="H13" s="16"/>
      <c r="I13" s="16"/>
      <c r="J13" s="21"/>
      <c r="K13" s="6"/>
      <c r="L13" s="24"/>
      <c r="M13" s="90"/>
      <c r="N13" s="6"/>
      <c r="O13" s="6"/>
      <c r="P13" s="4"/>
    </row>
    <row r="14" spans="1:16" ht="45.5" customHeight="1" x14ac:dyDescent="0.35">
      <c r="A14" s="159">
        <f t="shared" si="2"/>
        <v>9.1999999999999993</v>
      </c>
      <c r="B14" s="162" t="str">
        <f t="shared" si="2"/>
        <v>There are documented controls in place to prevent human review practices from introducing deficiencies or errors into the future decision making by the AI system.</v>
      </c>
      <c r="C14" s="63" t="s">
        <v>101</v>
      </c>
      <c r="D14" s="69" t="s">
        <v>676</v>
      </c>
      <c r="E14" s="16"/>
      <c r="F14" s="16"/>
      <c r="G14" s="16"/>
      <c r="H14" s="16"/>
      <c r="I14" s="16"/>
      <c r="J14" s="21"/>
      <c r="K14" s="6"/>
      <c r="L14" s="24"/>
      <c r="M14" s="90"/>
      <c r="N14" s="6"/>
      <c r="O14" s="6"/>
      <c r="P14" s="4"/>
    </row>
    <row r="15" spans="1:16" ht="66.5" customHeight="1" thickBot="1" x14ac:dyDescent="0.4">
      <c r="A15" s="160">
        <f t="shared" si="2"/>
        <v>9.1999999999999993</v>
      </c>
      <c r="B15" s="163" t="str">
        <f t="shared" si="2"/>
        <v>There are documented controls in place to prevent human review practices from introducing deficiencies or errors into the future decision making by the AI system.</v>
      </c>
      <c r="C15" s="62" t="s">
        <v>102</v>
      </c>
      <c r="D15" s="70" t="s">
        <v>677</v>
      </c>
      <c r="E15" s="22"/>
      <c r="F15" s="22"/>
      <c r="G15" s="22"/>
      <c r="H15" s="22"/>
      <c r="I15" s="22"/>
      <c r="J15" s="23"/>
      <c r="K15" s="6"/>
      <c r="L15" s="24"/>
      <c r="M15" s="90"/>
      <c r="N15" s="6"/>
      <c r="O15" s="6"/>
      <c r="P15" s="4"/>
    </row>
  </sheetData>
  <sheetProtection formatColumns="0" formatRows="0" autoFilter="0"/>
  <autoFilter ref="A1:J1" xr:uid="{8C886D99-0796-4496-ACD5-0F6161E5DEC6}"/>
  <mergeCells count="4">
    <mergeCell ref="B2:B11"/>
    <mergeCell ref="A2:A11"/>
    <mergeCell ref="B12:B15"/>
    <mergeCell ref="A12:A15"/>
  </mergeCells>
  <phoneticPr fontId="18" type="noConversion"/>
  <conditionalFormatting sqref="E2:H15">
    <cfRule type="containsText" dxfId="6" priority="8" operator="containsText" text="Not Applicable">
      <formula>NOT(ISERROR(SEARCH("Not Applicable",E2)))</formula>
    </cfRule>
    <cfRule type="containsText" dxfId="5" priority="9" operator="containsText" text="Not meeting">
      <formula>NOT(ISERROR(SEARCH("Not meeting",E2)))</formula>
    </cfRule>
    <cfRule type="containsText" dxfId="4" priority="10" operator="containsText" text="Partially">
      <formula>NOT(ISERROR(SEARCH("Partially",E2)))</formula>
    </cfRule>
    <cfRule type="containsText" dxfId="3" priority="11" operator="containsText" text="Fully">
      <formula>NOT(ISERROR(SEARCH("Fully",E2)))</formula>
    </cfRule>
  </conditionalFormatting>
  <conditionalFormatting sqref="K1:O1 K2:K15 N2:O15">
    <cfRule type="notContainsBlanks" dxfId="1" priority="5">
      <formula>LEN(TRIM(K1))&gt;0</formula>
    </cfRule>
  </conditionalFormatting>
  <conditionalFormatting sqref="K1:O1">
    <cfRule type="notContainsBlanks" dxfId="0" priority="6">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79DA5C09-12B4-492A-85CB-15AFF72D309C}">
            <xm:f>Lookup!$A$8</xm:f>
            <xm:f>Lookup!$A$9</xm:f>
            <x14:dxf>
              <font>
                <b/>
                <i val="0"/>
                <color theme="0"/>
              </font>
              <fill>
                <patternFill>
                  <bgColor rgb="FFFF0000"/>
                </patternFill>
              </fill>
            </x14:dxf>
          </x14:cfRule>
          <xm:sqref>J2:J15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B0377C0-FBC0-49D8-A9D5-676A40BB1403}">
          <x14:formula1>
            <xm:f>Lookup!$A$1:$A$4</xm:f>
          </x14:formula1>
          <xm:sqref>E2:E15</xm:sqref>
        </x14:dataValidation>
        <x14:dataValidation type="list" allowBlank="1" showInputMessage="1" showErrorMessage="1" xr:uid="{63E7909B-C6BD-43CA-A0B5-8707D991522C}">
          <x14:formula1>
            <xm:f>Lookup!$E$1:$E$5</xm:f>
          </x14:formula1>
          <xm:sqref>I2:I15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E88CD-2E2F-403E-9C1C-B6A6FE032057}">
  <dimension ref="B2:D27"/>
  <sheetViews>
    <sheetView workbookViewId="0">
      <selection activeCell="H26" sqref="H26"/>
    </sheetView>
  </sheetViews>
  <sheetFormatPr defaultColWidth="9.08984375" defaultRowHeight="14.5" x14ac:dyDescent="0.35"/>
  <cols>
    <col min="1" max="1" width="9.08984375" style="113"/>
    <col min="2" max="2" width="35.453125" style="113" customWidth="1"/>
    <col min="3" max="3" width="77.453125" style="112" customWidth="1"/>
    <col min="4" max="4" width="18.26953125" style="113" customWidth="1"/>
    <col min="5" max="16384" width="9.08984375" style="113"/>
  </cols>
  <sheetData>
    <row r="2" spans="2:4" ht="15.5" x14ac:dyDescent="0.35">
      <c r="B2" s="111" t="s">
        <v>699</v>
      </c>
    </row>
    <row r="3" spans="2:4" ht="15" thickBot="1" x14ac:dyDescent="0.4"/>
    <row r="4" spans="2:4" ht="15.5" thickBot="1" x14ac:dyDescent="0.4">
      <c r="B4" s="114"/>
      <c r="C4" s="115"/>
      <c r="D4" s="116"/>
    </row>
    <row r="5" spans="2:4" ht="15.5" thickBot="1" x14ac:dyDescent="0.4">
      <c r="B5" s="117" t="s">
        <v>700</v>
      </c>
      <c r="C5" s="118" t="s">
        <v>717</v>
      </c>
    </row>
    <row r="6" spans="2:4" ht="15.5" thickBot="1" x14ac:dyDescent="0.4">
      <c r="B6" s="119" t="s">
        <v>701</v>
      </c>
      <c r="C6" s="120" t="s">
        <v>702</v>
      </c>
    </row>
    <row r="7" spans="2:4" ht="30.5" thickBot="1" x14ac:dyDescent="0.4">
      <c r="B7" s="117" t="s">
        <v>703</v>
      </c>
      <c r="C7" s="121" t="s">
        <v>704</v>
      </c>
    </row>
    <row r="8" spans="2:4" ht="15.5" thickBot="1" x14ac:dyDescent="0.4">
      <c r="B8" s="119" t="s">
        <v>705</v>
      </c>
      <c r="C8" s="120" t="s">
        <v>706</v>
      </c>
    </row>
    <row r="9" spans="2:4" ht="15.5" thickBot="1" x14ac:dyDescent="0.4">
      <c r="B9" s="117" t="s">
        <v>707</v>
      </c>
      <c r="C9" s="122" t="s">
        <v>708</v>
      </c>
    </row>
    <row r="10" spans="2:4" ht="30.5" thickBot="1" x14ac:dyDescent="0.4">
      <c r="B10" s="119" t="s">
        <v>709</v>
      </c>
      <c r="C10" s="123" t="s">
        <v>710</v>
      </c>
    </row>
    <row r="11" spans="2:4" ht="15" x14ac:dyDescent="0.35">
      <c r="B11" s="124"/>
      <c r="C11" s="125"/>
    </row>
    <row r="12" spans="2:4" ht="15" x14ac:dyDescent="0.35">
      <c r="B12" s="126" t="s">
        <v>711</v>
      </c>
      <c r="C12" s="127"/>
    </row>
    <row r="13" spans="2:4" ht="15" thickBot="1" x14ac:dyDescent="0.4"/>
    <row r="14" spans="2:4" ht="15.5" thickBot="1" x14ac:dyDescent="0.4">
      <c r="B14" s="128" t="s">
        <v>712</v>
      </c>
      <c r="C14" s="129" t="s">
        <v>713</v>
      </c>
      <c r="D14" s="130" t="s">
        <v>714</v>
      </c>
    </row>
    <row r="15" spans="2:4" ht="15.5" thickBot="1" x14ac:dyDescent="0.4">
      <c r="B15" s="131" t="s">
        <v>702</v>
      </c>
      <c r="C15" s="132" t="s">
        <v>715</v>
      </c>
      <c r="D15" s="133" t="s">
        <v>716</v>
      </c>
    </row>
    <row r="16" spans="2:4" ht="15.5" thickBot="1" x14ac:dyDescent="0.4">
      <c r="B16" s="134"/>
      <c r="C16" s="135"/>
      <c r="D16" s="136"/>
    </row>
    <row r="17" spans="2:4" ht="15.5" thickBot="1" x14ac:dyDescent="0.4">
      <c r="B17" s="131"/>
      <c r="C17" s="137"/>
      <c r="D17" s="138"/>
    </row>
    <row r="18" spans="2:4" ht="15.5" thickBot="1" x14ac:dyDescent="0.4">
      <c r="B18" s="139"/>
      <c r="C18" s="140"/>
      <c r="D18" s="136"/>
    </row>
    <row r="19" spans="2:4" ht="15.5" thickBot="1" x14ac:dyDescent="0.4">
      <c r="B19" s="141"/>
      <c r="C19" s="142"/>
      <c r="D19" s="143"/>
    </row>
    <row r="20" spans="2:4" ht="15.5" thickBot="1" x14ac:dyDescent="0.4">
      <c r="B20" s="144"/>
      <c r="C20" s="145"/>
      <c r="D20" s="136"/>
    </row>
    <row r="21" spans="2:4" ht="15.5" thickBot="1" x14ac:dyDescent="0.4">
      <c r="B21" s="146"/>
      <c r="C21" s="147"/>
      <c r="D21" s="148"/>
    </row>
    <row r="22" spans="2:4" ht="15.5" thickBot="1" x14ac:dyDescent="0.4">
      <c r="B22" s="139"/>
      <c r="C22" s="140"/>
      <c r="D22" s="136"/>
    </row>
    <row r="23" spans="2:4" ht="15.5" thickBot="1" x14ac:dyDescent="0.4">
      <c r="B23" s="141"/>
      <c r="C23" s="142"/>
      <c r="D23" s="143"/>
    </row>
    <row r="24" spans="2:4" ht="15.5" thickBot="1" x14ac:dyDescent="0.4">
      <c r="B24" s="144"/>
      <c r="C24" s="145"/>
      <c r="D24" s="136"/>
    </row>
    <row r="25" spans="2:4" ht="15.5" thickBot="1" x14ac:dyDescent="0.4">
      <c r="B25" s="146"/>
      <c r="C25" s="147"/>
      <c r="D25" s="148"/>
    </row>
    <row r="26" spans="2:4" ht="15.5" thickBot="1" x14ac:dyDescent="0.4">
      <c r="B26" s="139"/>
      <c r="C26" s="140"/>
      <c r="D26" s="136"/>
    </row>
    <row r="27" spans="2:4" ht="15.5" thickBot="1" x14ac:dyDescent="0.4">
      <c r="B27" s="149"/>
      <c r="C27" s="150"/>
      <c r="D27" s="1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07A2-CDD5-49CD-B647-77705BB62C94}">
  <sheetPr codeName="Sheet2">
    <tabColor rgb="FF26BCD7"/>
    <pageSetUpPr fitToPage="1"/>
  </sheetPr>
  <dimension ref="A1"/>
  <sheetViews>
    <sheetView showGridLines="0" zoomScale="69" zoomScaleNormal="69" workbookViewId="0">
      <selection activeCell="O41" sqref="O41"/>
    </sheetView>
  </sheetViews>
  <sheetFormatPr defaultRowHeight="14.5" x14ac:dyDescent="0.35"/>
  <sheetData/>
  <sheetProtection selectLockedCells="1" selectUnlockedCells="1"/>
  <pageMargins left="0.7" right="0.7" top="0.75" bottom="0.75" header="0.3" footer="0.3"/>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F9199-E8A2-4BD9-9FE0-3611E945FB10}">
  <sheetPr codeName="Sheet3">
    <tabColor theme="1"/>
    <pageSetUpPr fitToPage="1"/>
  </sheetPr>
  <dimension ref="A1:AB341"/>
  <sheetViews>
    <sheetView showGridLines="0" zoomScale="68" zoomScaleNormal="68" workbookViewId="0">
      <pane xSplit="5" ySplit="2" topLeftCell="F3" activePane="bottomRight" state="frozen"/>
      <selection pane="topRight" activeCell="F1" sqref="F1"/>
      <selection pane="bottomLeft" activeCell="A6" sqref="A6"/>
      <selection pane="bottomRight" activeCell="F275" sqref="F275"/>
    </sheetView>
  </sheetViews>
  <sheetFormatPr defaultColWidth="9.08984375" defaultRowHeight="15" x14ac:dyDescent="0.3"/>
  <cols>
    <col min="1" max="1" width="15.1796875" style="31" customWidth="1"/>
    <col min="2" max="2" width="11.81640625" style="31" customWidth="1"/>
    <col min="3" max="3" width="50.90625" style="53" customWidth="1"/>
    <col min="4" max="4" width="18" style="53" customWidth="1"/>
    <col min="5" max="5" width="63.81640625" style="30" customWidth="1"/>
    <col min="6" max="6" width="25" style="53" customWidth="1"/>
    <col min="7" max="7" width="28.453125" style="53" customWidth="1"/>
    <col min="8" max="8" width="26" style="54" customWidth="1"/>
    <col min="9" max="9" width="16.1796875" style="54" customWidth="1"/>
    <col min="10" max="10" width="18.36328125" style="54" customWidth="1"/>
    <col min="11" max="11" width="21.36328125" style="30" customWidth="1"/>
    <col min="12" max="12" width="20" style="40" customWidth="1"/>
    <col min="13" max="13" width="17" style="40" customWidth="1"/>
    <col min="14" max="14" width="15.81640625" style="40" customWidth="1"/>
    <col min="15" max="15" width="17.6328125" style="40" customWidth="1"/>
    <col min="16" max="16" width="17.08984375" style="40" customWidth="1"/>
    <col min="17" max="28" width="9.08984375" style="40"/>
    <col min="29" max="16384" width="9.08984375" style="31"/>
  </cols>
  <sheetData>
    <row r="1" spans="1:28" s="1" customFormat="1" ht="133.5" customHeight="1" x14ac:dyDescent="0.35">
      <c r="A1" s="170" t="s">
        <v>137</v>
      </c>
      <c r="B1" s="170"/>
      <c r="C1" s="170"/>
      <c r="D1" s="170"/>
      <c r="E1" s="11"/>
      <c r="F1" s="12"/>
      <c r="G1" s="12"/>
      <c r="H1" s="13"/>
      <c r="I1" s="13"/>
      <c r="J1" s="13"/>
      <c r="K1" s="14"/>
      <c r="L1" s="15"/>
      <c r="M1" s="15"/>
      <c r="N1" s="15"/>
      <c r="O1" s="15"/>
      <c r="P1" s="15"/>
      <c r="Q1" s="5"/>
      <c r="R1" s="5"/>
      <c r="S1" s="5"/>
      <c r="T1" s="5"/>
      <c r="U1" s="5"/>
      <c r="V1" s="5"/>
      <c r="W1" s="5"/>
      <c r="X1" s="5"/>
      <c r="Y1" s="5"/>
      <c r="Z1" s="5"/>
      <c r="AA1" s="5"/>
      <c r="AB1" s="5"/>
    </row>
    <row r="2" spans="1:28" s="37" customFormat="1" ht="59.75" customHeight="1" thickBot="1" x14ac:dyDescent="0.35">
      <c r="A2" s="77" t="s">
        <v>0</v>
      </c>
      <c r="B2" s="64" t="s">
        <v>6</v>
      </c>
      <c r="C2" s="64" t="s">
        <v>1</v>
      </c>
      <c r="D2" s="64" t="s">
        <v>54</v>
      </c>
      <c r="E2" s="64" t="s">
        <v>2</v>
      </c>
      <c r="F2" s="64" t="s">
        <v>114</v>
      </c>
      <c r="G2" s="64" t="s">
        <v>113</v>
      </c>
      <c r="H2" s="64" t="s">
        <v>115</v>
      </c>
      <c r="I2" s="64" t="s">
        <v>4</v>
      </c>
      <c r="J2" s="64" t="s">
        <v>106</v>
      </c>
      <c r="K2" s="64" t="s">
        <v>119</v>
      </c>
      <c r="L2" s="55" t="str">
        <f>IF(ISBLANK('1. Governance &amp; accountability'!K1),"",'1. Governance &amp; accountability'!K1)</f>
        <v/>
      </c>
      <c r="M2" s="64" t="str">
        <f>IF(ISBLANK('1. Governance &amp; accountability'!L1),"",'1. Governance &amp; accountability'!L1)</f>
        <v/>
      </c>
      <c r="N2" s="55" t="str">
        <f>IF(ISBLANK('1. Governance &amp; accountability'!M1),"",'1. Governance &amp; accountability'!M1)</f>
        <v/>
      </c>
      <c r="O2" s="55" t="str">
        <f>IF(ISBLANK('1. Governance &amp; accountability'!N1),"",'1. Governance &amp; accountability'!N1)</f>
        <v/>
      </c>
      <c r="P2" s="56" t="str">
        <f>IF(ISBLANK('1. Governance &amp; accountability'!O1),"",'1. Governance &amp; accountability'!O1)</f>
        <v/>
      </c>
      <c r="Q2" s="36"/>
      <c r="R2" s="36"/>
      <c r="S2" s="36"/>
      <c r="T2" s="36"/>
      <c r="U2" s="36"/>
      <c r="V2" s="36"/>
      <c r="W2" s="36"/>
      <c r="X2" s="36"/>
      <c r="Y2" s="36"/>
      <c r="Z2" s="36"/>
      <c r="AA2" s="36"/>
      <c r="AB2" s="36"/>
    </row>
    <row r="3" spans="1:28" s="37" customFormat="1" ht="49" customHeight="1" x14ac:dyDescent="0.3">
      <c r="A3" s="174" t="s">
        <v>278</v>
      </c>
      <c r="B3" s="158">
        <v>1.1000000000000001</v>
      </c>
      <c r="C3" s="171" t="s">
        <v>138</v>
      </c>
      <c r="D3" s="57" t="s">
        <v>12</v>
      </c>
      <c r="E3" s="61" t="s">
        <v>204</v>
      </c>
      <c r="F3" s="65" t="str">
        <f>IF(ISBLANK('1. Governance &amp; accountability'!E2),"",'1. Governance &amp; accountability'!E2)</f>
        <v/>
      </c>
      <c r="G3" s="65" t="str">
        <f>IF(ISBLANK('1. Governance &amp; accountability'!F2),"",'1. Governance &amp; accountability'!F2)</f>
        <v/>
      </c>
      <c r="H3" s="65" t="str">
        <f>IF(ISBLANK('1. Governance &amp; accountability'!G2),"",'1. Governance &amp; accountability'!G2)</f>
        <v/>
      </c>
      <c r="I3" s="65" t="str">
        <f>IF(ISBLANK('1. Governance &amp; accountability'!H2),"",'1. Governance &amp; accountability'!H2)</f>
        <v/>
      </c>
      <c r="J3" s="65" t="str">
        <f>IF(ISBLANK('1. Governance &amp; accountability'!I2),"",'1. Governance &amp; accountability'!I2)</f>
        <v/>
      </c>
      <c r="K3" s="66" t="str">
        <f>IF(ISBLANK('1. Governance &amp; accountability'!J2),"",'1. Governance &amp; accountability'!J2)</f>
        <v/>
      </c>
      <c r="L3" s="35"/>
      <c r="M3" s="206"/>
      <c r="N3" s="35"/>
      <c r="O3" s="35"/>
      <c r="P3" s="35"/>
      <c r="Q3" s="36"/>
      <c r="R3" s="36"/>
      <c r="S3" s="36"/>
      <c r="T3" s="36"/>
      <c r="U3" s="36"/>
      <c r="V3" s="36"/>
      <c r="W3" s="36"/>
      <c r="X3" s="36"/>
      <c r="Y3" s="36"/>
      <c r="Z3" s="36"/>
      <c r="AA3" s="36"/>
      <c r="AB3" s="36"/>
    </row>
    <row r="4" spans="1:28" s="37" customFormat="1" ht="69" customHeight="1" x14ac:dyDescent="0.3">
      <c r="A4" s="175" t="str">
        <f t="shared" ref="A4:A35" si="0">A3</f>
        <v>Governance and accountability</v>
      </c>
      <c r="B4" s="159">
        <f t="shared" ref="B4:B9" si="1">B3</f>
        <v>1.1000000000000001</v>
      </c>
      <c r="C4" s="172" t="str">
        <f t="shared" ref="C4:C9" si="2">C3</f>
        <v>There is a documented and embedded privacy management framework endorsed by senior management that supports the AI system’s development, use and oversight.</v>
      </c>
      <c r="D4" s="38" t="s">
        <v>13</v>
      </c>
      <c r="E4" s="59" t="s">
        <v>205</v>
      </c>
      <c r="F4" s="39" t="str">
        <f>IF(ISBLANK('1. Governance &amp; accountability'!E3),"",'1. Governance &amp; accountability'!E3)</f>
        <v/>
      </c>
      <c r="G4" s="39" t="str">
        <f>IF(ISBLANK('1. Governance &amp; accountability'!F3),"",'1. Governance &amp; accountability'!F3)</f>
        <v/>
      </c>
      <c r="H4" s="39" t="str">
        <f>IF(ISBLANK('1. Governance &amp; accountability'!G3),"",'1. Governance &amp; accountability'!G3)</f>
        <v/>
      </c>
      <c r="I4" s="39" t="str">
        <f>IF(ISBLANK('1. Governance &amp; accountability'!H3),"",'1. Governance &amp; accountability'!H3)</f>
        <v/>
      </c>
      <c r="J4" s="39" t="str">
        <f>IF(ISBLANK('1. Governance &amp; accountability'!I3),"",'1. Governance &amp; accountability'!I3)</f>
        <v/>
      </c>
      <c r="K4" s="79" t="str">
        <f>IF(ISBLANK('1. Governance &amp; accountability'!J3),"",'1. Governance &amp; accountability'!J3)</f>
        <v/>
      </c>
      <c r="L4" s="35"/>
      <c r="M4" s="206"/>
      <c r="N4" s="35"/>
      <c r="O4" s="35"/>
      <c r="P4" s="35"/>
      <c r="Q4" s="36"/>
      <c r="R4" s="36"/>
      <c r="S4" s="36"/>
      <c r="T4" s="36"/>
      <c r="U4" s="36"/>
      <c r="V4" s="36"/>
      <c r="W4" s="36"/>
      <c r="X4" s="36"/>
      <c r="Y4" s="36"/>
      <c r="Z4" s="36"/>
      <c r="AA4" s="36"/>
      <c r="AB4" s="36"/>
    </row>
    <row r="5" spans="1:28" ht="49" customHeight="1" x14ac:dyDescent="0.3">
      <c r="A5" s="175" t="str">
        <f t="shared" si="0"/>
        <v>Governance and accountability</v>
      </c>
      <c r="B5" s="159">
        <f t="shared" si="1"/>
        <v>1.1000000000000001</v>
      </c>
      <c r="C5" s="172" t="str">
        <f t="shared" si="2"/>
        <v>There is a documented and embedded privacy management framework endorsed by senior management that supports the AI system’s development, use and oversight.</v>
      </c>
      <c r="D5" s="38" t="s">
        <v>14</v>
      </c>
      <c r="E5" s="59" t="s">
        <v>206</v>
      </c>
      <c r="F5" s="39" t="str">
        <f>IF(ISBLANK('1. Governance &amp; accountability'!E4),"",'1. Governance &amp; accountability'!E4)</f>
        <v/>
      </c>
      <c r="G5" s="39" t="str">
        <f>IF(ISBLANK('1. Governance &amp; accountability'!F4),"",'1. Governance &amp; accountability'!F4)</f>
        <v/>
      </c>
      <c r="H5" s="39" t="str">
        <f>IF(ISBLANK('1. Governance &amp; accountability'!G4),"",'1. Governance &amp; accountability'!G4)</f>
        <v/>
      </c>
      <c r="I5" s="39" t="str">
        <f>IF(ISBLANK('1. Governance &amp; accountability'!H4),"",'1. Governance &amp; accountability'!H4)</f>
        <v/>
      </c>
      <c r="J5" s="39" t="str">
        <f>IF(ISBLANK('1. Governance &amp; accountability'!I4),"",'1. Governance &amp; accountability'!I4)</f>
        <v/>
      </c>
      <c r="K5" s="79" t="str">
        <f>IF(ISBLANK('1. Governance &amp; accountability'!J4),"",'1. Governance &amp; accountability'!J4)</f>
        <v/>
      </c>
      <c r="L5" s="35"/>
      <c r="M5" s="206"/>
      <c r="N5" s="35"/>
      <c r="O5" s="35"/>
      <c r="P5" s="35"/>
    </row>
    <row r="6" spans="1:28" ht="49" customHeight="1" x14ac:dyDescent="0.3">
      <c r="A6" s="175" t="str">
        <f t="shared" si="0"/>
        <v>Governance and accountability</v>
      </c>
      <c r="B6" s="159">
        <f t="shared" si="1"/>
        <v>1.1000000000000001</v>
      </c>
      <c r="C6" s="172" t="str">
        <f t="shared" si="2"/>
        <v>There is a documented and embedded privacy management framework endorsed by senior management that supports the AI system’s development, use and oversight.</v>
      </c>
      <c r="D6" s="38" t="s">
        <v>15</v>
      </c>
      <c r="E6" s="59" t="s">
        <v>207</v>
      </c>
      <c r="F6" s="39" t="str">
        <f>IF(ISBLANK('1. Governance &amp; accountability'!E5),"",'1. Governance &amp; accountability'!E5)</f>
        <v/>
      </c>
      <c r="G6" s="39" t="str">
        <f>IF(ISBLANK('1. Governance &amp; accountability'!F5),"",'1. Governance &amp; accountability'!F5)</f>
        <v/>
      </c>
      <c r="H6" s="39" t="str">
        <f>IF(ISBLANK('1. Governance &amp; accountability'!G5),"",'1. Governance &amp; accountability'!G5)</f>
        <v/>
      </c>
      <c r="I6" s="39" t="str">
        <f>IF(ISBLANK('1. Governance &amp; accountability'!H5),"",'1. Governance &amp; accountability'!H5)</f>
        <v/>
      </c>
      <c r="J6" s="39" t="str">
        <f>IF(ISBLANK('1. Governance &amp; accountability'!I5),"",'1. Governance &amp; accountability'!I5)</f>
        <v/>
      </c>
      <c r="K6" s="79" t="str">
        <f>IF(ISBLANK('1. Governance &amp; accountability'!J5),"",'1. Governance &amp; accountability'!J5)</f>
        <v/>
      </c>
      <c r="L6" s="35"/>
      <c r="M6" s="206"/>
      <c r="N6" s="35"/>
      <c r="O6" s="35"/>
      <c r="P6" s="35"/>
    </row>
    <row r="7" spans="1:28" ht="69" customHeight="1" x14ac:dyDescent="0.3">
      <c r="A7" s="175" t="str">
        <f t="shared" si="0"/>
        <v>Governance and accountability</v>
      </c>
      <c r="B7" s="159">
        <f t="shared" si="1"/>
        <v>1.1000000000000001</v>
      </c>
      <c r="C7" s="172" t="str">
        <f t="shared" si="2"/>
        <v>There is a documented and embedded privacy management framework endorsed by senior management that supports the AI system’s development, use and oversight.</v>
      </c>
      <c r="D7" s="38" t="s">
        <v>139</v>
      </c>
      <c r="E7" s="72" t="s">
        <v>208</v>
      </c>
      <c r="F7" s="39" t="str">
        <f>IF(ISBLANK('1. Governance &amp; accountability'!E6),"",'1. Governance &amp; accountability'!E6)</f>
        <v/>
      </c>
      <c r="G7" s="39" t="str">
        <f>IF(ISBLANK('1. Governance &amp; accountability'!F6),"",'1. Governance &amp; accountability'!F6)</f>
        <v/>
      </c>
      <c r="H7" s="39" t="str">
        <f>IF(ISBLANK('1. Governance &amp; accountability'!G6),"",'1. Governance &amp; accountability'!G6)</f>
        <v/>
      </c>
      <c r="I7" s="39" t="str">
        <f>IF(ISBLANK('1. Governance &amp; accountability'!H6),"",'1. Governance &amp; accountability'!H6)</f>
        <v/>
      </c>
      <c r="J7" s="39" t="str">
        <f>IF(ISBLANK('1. Governance &amp; accountability'!I6),"",'1. Governance &amp; accountability'!I6)</f>
        <v/>
      </c>
      <c r="K7" s="79" t="str">
        <f>IF(ISBLANK('1. Governance &amp; accountability'!J6),"",'1. Governance &amp; accountability'!J6)</f>
        <v/>
      </c>
      <c r="L7" s="35"/>
      <c r="M7" s="206"/>
      <c r="N7" s="35"/>
      <c r="O7" s="35"/>
      <c r="P7" s="35"/>
    </row>
    <row r="8" spans="1:28" ht="69" customHeight="1" x14ac:dyDescent="0.3">
      <c r="A8" s="175" t="str">
        <f t="shared" si="0"/>
        <v>Governance and accountability</v>
      </c>
      <c r="B8" s="159">
        <f t="shared" si="1"/>
        <v>1.1000000000000001</v>
      </c>
      <c r="C8" s="172" t="str">
        <f t="shared" si="2"/>
        <v>There is a documented and embedded privacy management framework endorsed by senior management that supports the AI system’s development, use and oversight.</v>
      </c>
      <c r="D8" s="38" t="s">
        <v>140</v>
      </c>
      <c r="E8" s="59" t="s">
        <v>209</v>
      </c>
      <c r="F8" s="39" t="str">
        <f>IF(ISBLANK('1. Governance &amp; accountability'!E7),"",'1. Governance &amp; accountability'!E7)</f>
        <v/>
      </c>
      <c r="G8" s="39" t="str">
        <f>IF(ISBLANK('1. Governance &amp; accountability'!F7),"",'1. Governance &amp; accountability'!F7)</f>
        <v/>
      </c>
      <c r="H8" s="39" t="str">
        <f>IF(ISBLANK('1. Governance &amp; accountability'!G7),"",'1. Governance &amp; accountability'!G7)</f>
        <v/>
      </c>
      <c r="I8" s="39" t="str">
        <f>IF(ISBLANK('1. Governance &amp; accountability'!H7),"",'1. Governance &amp; accountability'!H7)</f>
        <v/>
      </c>
      <c r="J8" s="39" t="str">
        <f>IF(ISBLANK('1. Governance &amp; accountability'!I7),"",'1. Governance &amp; accountability'!I7)</f>
        <v/>
      </c>
      <c r="K8" s="79" t="str">
        <f>IF(ISBLANK('1. Governance &amp; accountability'!J7),"",'1. Governance &amp; accountability'!J7)</f>
        <v/>
      </c>
      <c r="L8" s="35"/>
      <c r="M8" s="206"/>
      <c r="N8" s="35"/>
      <c r="O8" s="35"/>
      <c r="P8" s="35"/>
    </row>
    <row r="9" spans="1:28" ht="69" customHeight="1" thickBot="1" x14ac:dyDescent="0.35">
      <c r="A9" s="175" t="str">
        <f t="shared" si="0"/>
        <v>Governance and accountability</v>
      </c>
      <c r="B9" s="160">
        <f t="shared" si="1"/>
        <v>1.1000000000000001</v>
      </c>
      <c r="C9" s="173" t="str">
        <f t="shared" si="2"/>
        <v>There is a documented and embedded privacy management framework endorsed by senior management that supports the AI system’s development, use and oversight.</v>
      </c>
      <c r="D9" s="58" t="s">
        <v>141</v>
      </c>
      <c r="E9" s="60" t="s">
        <v>210</v>
      </c>
      <c r="F9" s="67" t="str">
        <f>IF(ISBLANK('1. Governance &amp; accountability'!E8),"",'1. Governance &amp; accountability'!E8)</f>
        <v/>
      </c>
      <c r="G9" s="67" t="str">
        <f>IF(ISBLANK('1. Governance &amp; accountability'!F8),"",'1. Governance &amp; accountability'!F8)</f>
        <v/>
      </c>
      <c r="H9" s="67" t="str">
        <f>IF(ISBLANK('1. Governance &amp; accountability'!G8),"",'1. Governance &amp; accountability'!G8)</f>
        <v/>
      </c>
      <c r="I9" s="67" t="str">
        <f>IF(ISBLANK('1. Governance &amp; accountability'!H8),"",'1. Governance &amp; accountability'!H8)</f>
        <v/>
      </c>
      <c r="J9" s="67" t="str">
        <f>IF(ISBLANK('1. Governance &amp; accountability'!I8),"",'1. Governance &amp; accountability'!I8)</f>
        <v/>
      </c>
      <c r="K9" s="80" t="str">
        <f>IF(ISBLANK('1. Governance &amp; accountability'!J8),"",'1. Governance &amp; accountability'!J8)</f>
        <v/>
      </c>
      <c r="L9" s="35"/>
      <c r="M9" s="206"/>
      <c r="N9" s="35"/>
      <c r="O9" s="35"/>
      <c r="P9" s="35"/>
    </row>
    <row r="10" spans="1:28" ht="69" customHeight="1" x14ac:dyDescent="0.3">
      <c r="A10" s="175" t="str">
        <f t="shared" si="0"/>
        <v>Governance and accountability</v>
      </c>
      <c r="B10" s="158">
        <v>1.2</v>
      </c>
      <c r="C10" s="161" t="s">
        <v>142</v>
      </c>
      <c r="D10" s="26" t="s">
        <v>143</v>
      </c>
      <c r="E10" s="61" t="s">
        <v>211</v>
      </c>
      <c r="F10" s="65" t="str">
        <f>IF(ISBLANK('1. Governance &amp; accountability'!E9),"",'1. Governance &amp; accountability'!E9)</f>
        <v/>
      </c>
      <c r="G10" s="65" t="str">
        <f>IF(ISBLANK('1. Governance &amp; accountability'!F9),"",'1. Governance &amp; accountability'!F9)</f>
        <v/>
      </c>
      <c r="H10" s="65" t="str">
        <f>IF(ISBLANK('1. Governance &amp; accountability'!G9),"",'1. Governance &amp; accountability'!G9)</f>
        <v/>
      </c>
      <c r="I10" s="65" t="str">
        <f>IF(ISBLANK('1. Governance &amp; accountability'!H9),"",'1. Governance &amp; accountability'!H9)</f>
        <v/>
      </c>
      <c r="J10" s="65" t="str">
        <f>IF(ISBLANK('1. Governance &amp; accountability'!I9),"",'1. Governance &amp; accountability'!I9)</f>
        <v/>
      </c>
      <c r="K10" s="66" t="str">
        <f>IF(ISBLANK('1. Governance &amp; accountability'!J9),"",'1. Governance &amp; accountability'!J9)</f>
        <v/>
      </c>
      <c r="L10" s="35"/>
      <c r="M10" s="195"/>
      <c r="N10" s="35"/>
      <c r="O10" s="35"/>
      <c r="P10" s="35"/>
    </row>
    <row r="11" spans="1:28" ht="26.5" customHeight="1" x14ac:dyDescent="0.3">
      <c r="A11" s="175" t="str">
        <f t="shared" si="0"/>
        <v>Governance and accountability</v>
      </c>
      <c r="B11" s="159">
        <f t="shared" ref="B11:B18" si="3">B10</f>
        <v>1.2</v>
      </c>
      <c r="C11" s="162" t="str">
        <f t="shared" ref="C11:C18" si="4">C10</f>
        <v>The purpose of the AI system and the most important criteria in the system specification and testing is considered and documented within a data protection impact assessment (DPIA).</v>
      </c>
      <c r="D11" s="63" t="s">
        <v>17</v>
      </c>
      <c r="E11" s="59" t="s">
        <v>690</v>
      </c>
      <c r="F11" s="39" t="str">
        <f>IF(ISBLANK('1. Governance &amp; accountability'!E10),"",'1. Governance &amp; accountability'!E10)</f>
        <v/>
      </c>
      <c r="G11" s="39" t="str">
        <f>IF(ISBLANK('1. Governance &amp; accountability'!F10),"",'1. Governance &amp; accountability'!F10)</f>
        <v/>
      </c>
      <c r="H11" s="39" t="str">
        <f>IF(ISBLANK('1. Governance &amp; accountability'!G10),"",'1. Governance &amp; accountability'!G10)</f>
        <v/>
      </c>
      <c r="I11" s="39" t="str">
        <f>IF(ISBLANK('1. Governance &amp; accountability'!H10),"",'1. Governance &amp; accountability'!H10)</f>
        <v/>
      </c>
      <c r="J11" s="39" t="str">
        <f>IF(ISBLANK('1. Governance &amp; accountability'!I10),"",'1. Governance &amp; accountability'!I10)</f>
        <v/>
      </c>
      <c r="K11" s="79" t="str">
        <f>IF(ISBLANK('1. Governance &amp; accountability'!J10),"",'1. Governance &amp; accountability'!J10)</f>
        <v/>
      </c>
      <c r="L11" s="35"/>
      <c r="M11" s="195"/>
      <c r="N11" s="35"/>
      <c r="O11" s="35"/>
      <c r="P11" s="35"/>
    </row>
    <row r="12" spans="1:28" ht="57" customHeight="1" x14ac:dyDescent="0.3">
      <c r="A12" s="175" t="str">
        <f t="shared" si="0"/>
        <v>Governance and accountability</v>
      </c>
      <c r="B12" s="159">
        <f t="shared" si="3"/>
        <v>1.2</v>
      </c>
      <c r="C12" s="162" t="str">
        <f t="shared" si="4"/>
        <v>The purpose of the AI system and the most important criteria in the system specification and testing is considered and documented within a data protection impact assessment (DPIA).</v>
      </c>
      <c r="D12" s="63" t="s">
        <v>16</v>
      </c>
      <c r="E12" s="71" t="s">
        <v>212</v>
      </c>
      <c r="F12" s="39" t="str">
        <f>IF(ISBLANK('1. Governance &amp; accountability'!E11),"",'1. Governance &amp; accountability'!E11)</f>
        <v/>
      </c>
      <c r="G12" s="39" t="str">
        <f>IF(ISBLANK('1. Governance &amp; accountability'!F11),"",'1. Governance &amp; accountability'!F11)</f>
        <v/>
      </c>
      <c r="H12" s="39" t="str">
        <f>IF(ISBLANK('1. Governance &amp; accountability'!G11),"",'1. Governance &amp; accountability'!G11)</f>
        <v/>
      </c>
      <c r="I12" s="39" t="str">
        <f>IF(ISBLANK('1. Governance &amp; accountability'!H11),"",'1. Governance &amp; accountability'!H11)</f>
        <v/>
      </c>
      <c r="J12" s="39" t="str">
        <f>IF(ISBLANK('1. Governance &amp; accountability'!I11),"",'1. Governance &amp; accountability'!I11)</f>
        <v/>
      </c>
      <c r="K12" s="79" t="str">
        <f>IF(ISBLANK('1. Governance &amp; accountability'!J11),"",'1. Governance &amp; accountability'!J11)</f>
        <v/>
      </c>
      <c r="L12" s="35"/>
      <c r="M12" s="195"/>
      <c r="N12" s="35"/>
      <c r="O12" s="35"/>
      <c r="P12" s="35"/>
    </row>
    <row r="13" spans="1:28" ht="45" customHeight="1" x14ac:dyDescent="0.3">
      <c r="A13" s="175" t="str">
        <f t="shared" si="0"/>
        <v>Governance and accountability</v>
      </c>
      <c r="B13" s="159">
        <f t="shared" si="3"/>
        <v>1.2</v>
      </c>
      <c r="C13" s="162" t="str">
        <f t="shared" si="4"/>
        <v>The purpose of the AI system and the most important criteria in the system specification and testing is considered and documented within a data protection impact assessment (DPIA).</v>
      </c>
      <c r="D13" s="63" t="s">
        <v>144</v>
      </c>
      <c r="E13" s="59" t="s">
        <v>213</v>
      </c>
      <c r="F13" s="39" t="str">
        <f>IF(ISBLANK('1. Governance &amp; accountability'!E12),"",'1. Governance &amp; accountability'!E12)</f>
        <v/>
      </c>
      <c r="G13" s="39" t="str">
        <f>IF(ISBLANK('1. Governance &amp; accountability'!F12),"",'1. Governance &amp; accountability'!F12)</f>
        <v/>
      </c>
      <c r="H13" s="39" t="str">
        <f>IF(ISBLANK('1. Governance &amp; accountability'!G12),"",'1. Governance &amp; accountability'!G12)</f>
        <v/>
      </c>
      <c r="I13" s="39" t="str">
        <f>IF(ISBLANK('1. Governance &amp; accountability'!H12),"",'1. Governance &amp; accountability'!H12)</f>
        <v/>
      </c>
      <c r="J13" s="39" t="str">
        <f>IF(ISBLANK('1. Governance &amp; accountability'!I12),"",'1. Governance &amp; accountability'!I12)</f>
        <v/>
      </c>
      <c r="K13" s="79" t="str">
        <f>IF(ISBLANK('1. Governance &amp; accountability'!J12),"",'1. Governance &amp; accountability'!J12)</f>
        <v/>
      </c>
      <c r="L13" s="35"/>
      <c r="M13" s="195"/>
      <c r="N13" s="35"/>
      <c r="O13" s="35"/>
      <c r="P13" s="35"/>
    </row>
    <row r="14" spans="1:28" ht="45" customHeight="1" x14ac:dyDescent="0.3">
      <c r="A14" s="175" t="str">
        <f t="shared" si="0"/>
        <v>Governance and accountability</v>
      </c>
      <c r="B14" s="159">
        <f t="shared" si="3"/>
        <v>1.2</v>
      </c>
      <c r="C14" s="162" t="str">
        <f t="shared" si="4"/>
        <v>The purpose of the AI system and the most important criteria in the system specification and testing is considered and documented within a data protection impact assessment (DPIA).</v>
      </c>
      <c r="D14" s="63" t="s">
        <v>145</v>
      </c>
      <c r="E14" s="59" t="s">
        <v>214</v>
      </c>
      <c r="F14" s="39" t="str">
        <f>IF(ISBLANK('1. Governance &amp; accountability'!E13),"",'1. Governance &amp; accountability'!E13)</f>
        <v/>
      </c>
      <c r="G14" s="39" t="str">
        <f>IF(ISBLANK('1. Governance &amp; accountability'!F13),"",'1. Governance &amp; accountability'!F13)</f>
        <v/>
      </c>
      <c r="H14" s="39" t="str">
        <f>IF(ISBLANK('1. Governance &amp; accountability'!G13),"",'1. Governance &amp; accountability'!G13)</f>
        <v/>
      </c>
      <c r="I14" s="39" t="str">
        <f>IF(ISBLANK('1. Governance &amp; accountability'!H13),"",'1. Governance &amp; accountability'!H13)</f>
        <v/>
      </c>
      <c r="J14" s="39" t="str">
        <f>IF(ISBLANK('1. Governance &amp; accountability'!I13),"",'1. Governance &amp; accountability'!I13)</f>
        <v/>
      </c>
      <c r="K14" s="79" t="str">
        <f>IF(ISBLANK('1. Governance &amp; accountability'!J13),"",'1. Governance &amp; accountability'!J13)</f>
        <v/>
      </c>
      <c r="L14" s="35"/>
      <c r="M14" s="195"/>
      <c r="N14" s="35"/>
      <c r="O14" s="35"/>
      <c r="P14" s="35"/>
    </row>
    <row r="15" spans="1:28" ht="55" customHeight="1" x14ac:dyDescent="0.3">
      <c r="A15" s="175" t="str">
        <f t="shared" si="0"/>
        <v>Governance and accountability</v>
      </c>
      <c r="B15" s="159">
        <f t="shared" si="3"/>
        <v>1.2</v>
      </c>
      <c r="C15" s="162" t="str">
        <f t="shared" si="4"/>
        <v>The purpose of the AI system and the most important criteria in the system specification and testing is considered and documented within a data protection impact assessment (DPIA).</v>
      </c>
      <c r="D15" s="63" t="s">
        <v>146</v>
      </c>
      <c r="E15" s="59" t="s">
        <v>215</v>
      </c>
      <c r="F15" s="39" t="str">
        <f>IF(ISBLANK('1. Governance &amp; accountability'!E14),"",'1. Governance &amp; accountability'!E14)</f>
        <v/>
      </c>
      <c r="G15" s="39" t="str">
        <f>IF(ISBLANK('1. Governance &amp; accountability'!F14),"",'1. Governance &amp; accountability'!F14)</f>
        <v/>
      </c>
      <c r="H15" s="39" t="str">
        <f>IF(ISBLANK('1. Governance &amp; accountability'!G14),"",'1. Governance &amp; accountability'!G14)</f>
        <v/>
      </c>
      <c r="I15" s="39" t="str">
        <f>IF(ISBLANK('1. Governance &amp; accountability'!H14),"",'1. Governance &amp; accountability'!H14)</f>
        <v/>
      </c>
      <c r="J15" s="39" t="str">
        <f>IF(ISBLANK('1. Governance &amp; accountability'!I14),"",'1. Governance &amp; accountability'!I14)</f>
        <v/>
      </c>
      <c r="K15" s="79" t="str">
        <f>IF(ISBLANK('1. Governance &amp; accountability'!J14),"",'1. Governance &amp; accountability'!J14)</f>
        <v/>
      </c>
      <c r="L15" s="35"/>
      <c r="M15" s="195"/>
      <c r="N15" s="35"/>
      <c r="O15" s="35"/>
      <c r="P15" s="35"/>
    </row>
    <row r="16" spans="1:28" ht="73.5" customHeight="1" x14ac:dyDescent="0.3">
      <c r="A16" s="175" t="str">
        <f t="shared" si="0"/>
        <v>Governance and accountability</v>
      </c>
      <c r="B16" s="159">
        <f t="shared" si="3"/>
        <v>1.2</v>
      </c>
      <c r="C16" s="162" t="str">
        <f t="shared" si="4"/>
        <v>The purpose of the AI system and the most important criteria in the system specification and testing is considered and documented within a data protection impact assessment (DPIA).</v>
      </c>
      <c r="D16" s="63" t="s">
        <v>147</v>
      </c>
      <c r="E16" s="59" t="s">
        <v>216</v>
      </c>
      <c r="F16" s="39" t="str">
        <f>IF(ISBLANK('1. Governance &amp; accountability'!E15),"",'1. Governance &amp; accountability'!E15)</f>
        <v/>
      </c>
      <c r="G16" s="39" t="str">
        <f>IF(ISBLANK('1. Governance &amp; accountability'!F15),"",'1. Governance &amp; accountability'!F15)</f>
        <v/>
      </c>
      <c r="H16" s="39" t="str">
        <f>IF(ISBLANK('1. Governance &amp; accountability'!G15),"",'1. Governance &amp; accountability'!G15)</f>
        <v/>
      </c>
      <c r="I16" s="39" t="str">
        <f>IF(ISBLANK('1. Governance &amp; accountability'!H15),"",'1. Governance &amp; accountability'!H15)</f>
        <v/>
      </c>
      <c r="J16" s="39" t="str">
        <f>IF(ISBLANK('1. Governance &amp; accountability'!I15),"",'1. Governance &amp; accountability'!I15)</f>
        <v/>
      </c>
      <c r="K16" s="79" t="str">
        <f>IF(ISBLANK('1. Governance &amp; accountability'!J15),"",'1. Governance &amp; accountability'!J15)</f>
        <v/>
      </c>
      <c r="L16" s="35"/>
      <c r="M16" s="195"/>
      <c r="N16" s="35"/>
      <c r="O16" s="35"/>
      <c r="P16" s="35"/>
    </row>
    <row r="17" spans="1:16" ht="69" customHeight="1" x14ac:dyDescent="0.3">
      <c r="A17" s="175" t="str">
        <f t="shared" si="0"/>
        <v>Governance and accountability</v>
      </c>
      <c r="B17" s="159">
        <f t="shared" si="3"/>
        <v>1.2</v>
      </c>
      <c r="C17" s="162" t="str">
        <f t="shared" si="4"/>
        <v>The purpose of the AI system and the most important criteria in the system specification and testing is considered and documented within a data protection impact assessment (DPIA).</v>
      </c>
      <c r="D17" s="63" t="s">
        <v>148</v>
      </c>
      <c r="E17" s="59" t="s">
        <v>217</v>
      </c>
      <c r="F17" s="39" t="str">
        <f>IF(ISBLANK('1. Governance &amp; accountability'!E16),"",'1. Governance &amp; accountability'!E16)</f>
        <v/>
      </c>
      <c r="G17" s="39" t="str">
        <f>IF(ISBLANK('1. Governance &amp; accountability'!F16),"",'1. Governance &amp; accountability'!F16)</f>
        <v/>
      </c>
      <c r="H17" s="39" t="str">
        <f>IF(ISBLANK('1. Governance &amp; accountability'!G16),"",'1. Governance &amp; accountability'!G16)</f>
        <v/>
      </c>
      <c r="I17" s="39" t="str">
        <f>IF(ISBLANK('1. Governance &amp; accountability'!H16),"",'1. Governance &amp; accountability'!H16)</f>
        <v/>
      </c>
      <c r="J17" s="39" t="str">
        <f>IF(ISBLANK('1. Governance &amp; accountability'!I16),"",'1. Governance &amp; accountability'!I16)</f>
        <v/>
      </c>
      <c r="K17" s="79" t="str">
        <f>IF(ISBLANK('1. Governance &amp; accountability'!J16),"",'1. Governance &amp; accountability'!J16)</f>
        <v/>
      </c>
      <c r="L17" s="35"/>
      <c r="M17" s="195"/>
      <c r="N17" s="35"/>
      <c r="O17" s="35"/>
      <c r="P17" s="35"/>
    </row>
    <row r="18" spans="1:16" ht="70" customHeight="1" thickBot="1" x14ac:dyDescent="0.35">
      <c r="A18" s="175" t="str">
        <f t="shared" si="0"/>
        <v>Governance and accountability</v>
      </c>
      <c r="B18" s="160">
        <f t="shared" si="3"/>
        <v>1.2</v>
      </c>
      <c r="C18" s="163" t="str">
        <f t="shared" si="4"/>
        <v>The purpose of the AI system and the most important criteria in the system specification and testing is considered and documented within a data protection impact assessment (DPIA).</v>
      </c>
      <c r="D18" s="62" t="s">
        <v>149</v>
      </c>
      <c r="E18" s="60" t="s">
        <v>218</v>
      </c>
      <c r="F18" s="67" t="str">
        <f>IF(ISBLANK('1. Governance &amp; accountability'!E17),"",'1. Governance &amp; accountability'!E17)</f>
        <v/>
      </c>
      <c r="G18" s="67" t="str">
        <f>IF(ISBLANK('1. Governance &amp; accountability'!F17),"",'1. Governance &amp; accountability'!F17)</f>
        <v/>
      </c>
      <c r="H18" s="67" t="str">
        <f>IF(ISBLANK('1. Governance &amp; accountability'!G17),"",'1. Governance &amp; accountability'!G17)</f>
        <v/>
      </c>
      <c r="I18" s="67" t="str">
        <f>IF(ISBLANK('1. Governance &amp; accountability'!H17),"",'1. Governance &amp; accountability'!H17)</f>
        <v/>
      </c>
      <c r="J18" s="67" t="str">
        <f>IF(ISBLANK('1. Governance &amp; accountability'!I17),"",'1. Governance &amp; accountability'!I17)</f>
        <v/>
      </c>
      <c r="K18" s="80" t="str">
        <f>IF(ISBLANK('1. Governance &amp; accountability'!J17),"",'1. Governance &amp; accountability'!J17)</f>
        <v/>
      </c>
      <c r="L18" s="35"/>
      <c r="M18" s="195"/>
      <c r="N18" s="35"/>
      <c r="O18" s="35"/>
      <c r="P18" s="35"/>
    </row>
    <row r="19" spans="1:16" ht="70" customHeight="1" x14ac:dyDescent="0.3">
      <c r="A19" s="175" t="str">
        <f t="shared" si="0"/>
        <v>Governance and accountability</v>
      </c>
      <c r="B19" s="158">
        <v>1.3</v>
      </c>
      <c r="C19" s="161" t="s">
        <v>150</v>
      </c>
      <c r="D19" s="26" t="s">
        <v>18</v>
      </c>
      <c r="E19" s="61" t="s">
        <v>219</v>
      </c>
      <c r="F19" s="65" t="str">
        <f>IF(ISBLANK('1. Governance &amp; accountability'!E18),"",'1. Governance &amp; accountability'!E18)</f>
        <v/>
      </c>
      <c r="G19" s="65" t="str">
        <f>IF(ISBLANK('1. Governance &amp; accountability'!F18),"",'1. Governance &amp; accountability'!F18)</f>
        <v/>
      </c>
      <c r="H19" s="65" t="str">
        <f>IF(ISBLANK('1. Governance &amp; accountability'!G18),"",'1. Governance &amp; accountability'!G18)</f>
        <v/>
      </c>
      <c r="I19" s="65" t="str">
        <f>IF(ISBLANK('1. Governance &amp; accountability'!H18),"",'1. Governance &amp; accountability'!H18)</f>
        <v/>
      </c>
      <c r="J19" s="65" t="str">
        <f>IF(ISBLANK('1. Governance &amp; accountability'!I18),"",'1. Governance &amp; accountability'!I18)</f>
        <v/>
      </c>
      <c r="K19" s="66" t="str">
        <f>IF(ISBLANK('1. Governance &amp; accountability'!J18),"",'1. Governance &amp; accountability'!J18)</f>
        <v/>
      </c>
      <c r="L19" s="35"/>
      <c r="M19" s="195"/>
      <c r="N19" s="35"/>
      <c r="O19" s="35"/>
      <c r="P19" s="35"/>
    </row>
    <row r="20" spans="1:16" ht="26.5" customHeight="1" x14ac:dyDescent="0.3">
      <c r="A20" s="175" t="str">
        <f t="shared" si="0"/>
        <v>Governance and accountability</v>
      </c>
      <c r="B20" s="159">
        <f t="shared" ref="B20:B22" si="5">B19</f>
        <v>1.3</v>
      </c>
      <c r="C20" s="162" t="str">
        <f t="shared" ref="C20:C22" si="6">C19</f>
        <v>There is a programme of risk-based audits in place to periodically assess AI systems compliance with data protection law and internal privacy policies.</v>
      </c>
      <c r="D20" s="63" t="s">
        <v>19</v>
      </c>
      <c r="E20" s="59" t="s">
        <v>220</v>
      </c>
      <c r="F20" s="39" t="str">
        <f>IF(ISBLANK('1. Governance &amp; accountability'!E19),"",'1. Governance &amp; accountability'!E19)</f>
        <v/>
      </c>
      <c r="G20" s="39" t="str">
        <f>IF(ISBLANK('1. Governance &amp; accountability'!F19),"",'1. Governance &amp; accountability'!F19)</f>
        <v/>
      </c>
      <c r="H20" s="39" t="str">
        <f>IF(ISBLANK('1. Governance &amp; accountability'!G19),"",'1. Governance &amp; accountability'!G19)</f>
        <v/>
      </c>
      <c r="I20" s="39" t="str">
        <f>IF(ISBLANK('1. Governance &amp; accountability'!H19),"",'1. Governance &amp; accountability'!H19)</f>
        <v/>
      </c>
      <c r="J20" s="39" t="str">
        <f>IF(ISBLANK('1. Governance &amp; accountability'!I19),"",'1. Governance &amp; accountability'!I19)</f>
        <v/>
      </c>
      <c r="K20" s="79" t="str">
        <f>IF(ISBLANK('1. Governance &amp; accountability'!J19),"",'1. Governance &amp; accountability'!J19)</f>
        <v/>
      </c>
      <c r="L20" s="35"/>
      <c r="M20" s="195"/>
      <c r="N20" s="35"/>
      <c r="O20" s="35"/>
      <c r="P20" s="35"/>
    </row>
    <row r="21" spans="1:16" ht="46.5" customHeight="1" x14ac:dyDescent="0.3">
      <c r="A21" s="175" t="str">
        <f t="shared" si="0"/>
        <v>Governance and accountability</v>
      </c>
      <c r="B21" s="159">
        <f t="shared" si="5"/>
        <v>1.3</v>
      </c>
      <c r="C21" s="162" t="str">
        <f t="shared" si="6"/>
        <v>There is a programme of risk-based audits in place to periodically assess AI systems compliance with data protection law and internal privacy policies.</v>
      </c>
      <c r="D21" s="63" t="s">
        <v>20</v>
      </c>
      <c r="E21" s="59" t="s">
        <v>221</v>
      </c>
      <c r="F21" s="39" t="str">
        <f>IF(ISBLANK('1. Governance &amp; accountability'!E20),"",'1. Governance &amp; accountability'!E20)</f>
        <v/>
      </c>
      <c r="G21" s="39" t="str">
        <f>IF(ISBLANK('1. Governance &amp; accountability'!F20),"",'1. Governance &amp; accountability'!F20)</f>
        <v/>
      </c>
      <c r="H21" s="39" t="str">
        <f>IF(ISBLANK('1. Governance &amp; accountability'!G20),"",'1. Governance &amp; accountability'!G20)</f>
        <v/>
      </c>
      <c r="I21" s="39" t="str">
        <f>IF(ISBLANK('1. Governance &amp; accountability'!H20),"",'1. Governance &amp; accountability'!H20)</f>
        <v/>
      </c>
      <c r="J21" s="39" t="str">
        <f>IF(ISBLANK('1. Governance &amp; accountability'!I20),"",'1. Governance &amp; accountability'!I20)</f>
        <v/>
      </c>
      <c r="K21" s="79" t="str">
        <f>IF(ISBLANK('1. Governance &amp; accountability'!J20),"",'1. Governance &amp; accountability'!J20)</f>
        <v/>
      </c>
      <c r="L21" s="35"/>
      <c r="M21" s="195"/>
      <c r="N21" s="35"/>
      <c r="O21" s="35"/>
      <c r="P21" s="35"/>
    </row>
    <row r="22" spans="1:16" ht="46.5" customHeight="1" thickBot="1" x14ac:dyDescent="0.35">
      <c r="A22" s="175" t="str">
        <f t="shared" si="0"/>
        <v>Governance and accountability</v>
      </c>
      <c r="B22" s="160">
        <f t="shared" si="5"/>
        <v>1.3</v>
      </c>
      <c r="C22" s="163" t="str">
        <f t="shared" si="6"/>
        <v>There is a programme of risk-based audits in place to periodically assess AI systems compliance with data protection law and internal privacy policies.</v>
      </c>
      <c r="D22" s="62" t="s">
        <v>21</v>
      </c>
      <c r="E22" s="60" t="s">
        <v>222</v>
      </c>
      <c r="F22" s="67" t="str">
        <f>IF(ISBLANK('1. Governance &amp; accountability'!E21),"",'1. Governance &amp; accountability'!E21)</f>
        <v/>
      </c>
      <c r="G22" s="67" t="str">
        <f>IF(ISBLANK('1. Governance &amp; accountability'!F21),"",'1. Governance &amp; accountability'!F21)</f>
        <v/>
      </c>
      <c r="H22" s="67" t="str">
        <f>IF(ISBLANK('1. Governance &amp; accountability'!G21),"",'1. Governance &amp; accountability'!G21)</f>
        <v/>
      </c>
      <c r="I22" s="67" t="str">
        <f>IF(ISBLANK('1. Governance &amp; accountability'!H21),"",'1. Governance &amp; accountability'!H21)</f>
        <v/>
      </c>
      <c r="J22" s="67" t="str">
        <f>IF(ISBLANK('1. Governance &amp; accountability'!I21),"",'1. Governance &amp; accountability'!I21)</f>
        <v/>
      </c>
      <c r="K22" s="80" t="str">
        <f>IF(ISBLANK('1. Governance &amp; accountability'!J21),"",'1. Governance &amp; accountability'!J21)</f>
        <v/>
      </c>
      <c r="L22" s="35"/>
      <c r="M22" s="195"/>
      <c r="N22" s="35"/>
      <c r="O22" s="35"/>
      <c r="P22" s="35"/>
    </row>
    <row r="23" spans="1:16" ht="70" customHeight="1" x14ac:dyDescent="0.3">
      <c r="A23" s="175" t="str">
        <f t="shared" si="0"/>
        <v>Governance and accountability</v>
      </c>
      <c r="B23" s="158">
        <v>1.4</v>
      </c>
      <c r="C23" s="161" t="s">
        <v>151</v>
      </c>
      <c r="D23" s="26" t="s">
        <v>22</v>
      </c>
      <c r="E23" s="61" t="s">
        <v>223</v>
      </c>
      <c r="F23" s="65" t="str">
        <f>IF(ISBLANK('1. Governance &amp; accountability'!E22),"",'1. Governance &amp; accountability'!E22)</f>
        <v/>
      </c>
      <c r="G23" s="65" t="str">
        <f>IF(ISBLANK('1. Governance &amp; accountability'!F22),"",'1. Governance &amp; accountability'!F22)</f>
        <v/>
      </c>
      <c r="H23" s="65" t="str">
        <f>IF(ISBLANK('1. Governance &amp; accountability'!G22),"",'1. Governance &amp; accountability'!G22)</f>
        <v/>
      </c>
      <c r="I23" s="65" t="str">
        <f>IF(ISBLANK('1. Governance &amp; accountability'!H22),"",'1. Governance &amp; accountability'!H22)</f>
        <v/>
      </c>
      <c r="J23" s="65" t="str">
        <f>IF(ISBLANK('1. Governance &amp; accountability'!I22),"",'1. Governance &amp; accountability'!I22)</f>
        <v/>
      </c>
      <c r="K23" s="66" t="str">
        <f>IF(ISBLANK('1. Governance &amp; accountability'!J22),"",'1. Governance &amp; accountability'!J22)</f>
        <v/>
      </c>
      <c r="L23" s="35"/>
      <c r="M23" s="195"/>
      <c r="N23" s="35"/>
      <c r="O23" s="35"/>
      <c r="P23" s="35"/>
    </row>
    <row r="24" spans="1:16" ht="70" customHeight="1" x14ac:dyDescent="0.3">
      <c r="A24" s="175" t="str">
        <f t="shared" si="0"/>
        <v>Governance and accountability</v>
      </c>
      <c r="B24" s="159">
        <f t="shared" ref="B24:B28" si="7">B23</f>
        <v>1.4</v>
      </c>
      <c r="C24" s="162" t="str">
        <f t="shared" ref="C24:C28" si="8">C23</f>
        <v>Change management processes are documented to ensure that new versions or change releases to AI systems are managed effectively by all parties.</v>
      </c>
      <c r="D24" s="63" t="s">
        <v>23</v>
      </c>
      <c r="E24" s="59" t="s">
        <v>224</v>
      </c>
      <c r="F24" s="39" t="str">
        <f>IF(ISBLANK('1. Governance &amp; accountability'!E23),"",'1. Governance &amp; accountability'!E23)</f>
        <v/>
      </c>
      <c r="G24" s="39" t="str">
        <f>IF(ISBLANK('1. Governance &amp; accountability'!F23),"",'1. Governance &amp; accountability'!F23)</f>
        <v/>
      </c>
      <c r="H24" s="39" t="str">
        <f>IF(ISBLANK('1. Governance &amp; accountability'!G23),"",'1. Governance &amp; accountability'!G23)</f>
        <v/>
      </c>
      <c r="I24" s="39" t="str">
        <f>IF(ISBLANK('1. Governance &amp; accountability'!H23),"",'1. Governance &amp; accountability'!H23)</f>
        <v/>
      </c>
      <c r="J24" s="39" t="str">
        <f>IF(ISBLANK('1. Governance &amp; accountability'!I23),"",'1. Governance &amp; accountability'!I23)</f>
        <v/>
      </c>
      <c r="K24" s="79" t="str">
        <f>IF(ISBLANK('1. Governance &amp; accountability'!J23),"",'1. Governance &amp; accountability'!J23)</f>
        <v/>
      </c>
      <c r="L24" s="35"/>
      <c r="M24" s="195"/>
      <c r="N24" s="35"/>
      <c r="O24" s="35"/>
      <c r="P24" s="35"/>
    </row>
    <row r="25" spans="1:16" ht="70" customHeight="1" x14ac:dyDescent="0.3">
      <c r="A25" s="175" t="str">
        <f t="shared" si="0"/>
        <v>Governance and accountability</v>
      </c>
      <c r="B25" s="159">
        <f t="shared" si="7"/>
        <v>1.4</v>
      </c>
      <c r="C25" s="162" t="str">
        <f t="shared" si="8"/>
        <v>Change management processes are documented to ensure that new versions or change releases to AI systems are managed effectively by all parties.</v>
      </c>
      <c r="D25" s="63" t="s">
        <v>24</v>
      </c>
      <c r="E25" s="59" t="s">
        <v>225</v>
      </c>
      <c r="F25" s="39" t="str">
        <f>IF(ISBLANK('1. Governance &amp; accountability'!E24),"",'1. Governance &amp; accountability'!E24)</f>
        <v/>
      </c>
      <c r="G25" s="39" t="str">
        <f>IF(ISBLANK('1. Governance &amp; accountability'!F24),"",'1. Governance &amp; accountability'!F24)</f>
        <v/>
      </c>
      <c r="H25" s="39" t="str">
        <f>IF(ISBLANK('1. Governance &amp; accountability'!G24),"",'1. Governance &amp; accountability'!G24)</f>
        <v/>
      </c>
      <c r="I25" s="39" t="str">
        <f>IF(ISBLANK('1. Governance &amp; accountability'!H24),"",'1. Governance &amp; accountability'!H24)</f>
        <v/>
      </c>
      <c r="J25" s="39" t="str">
        <f>IF(ISBLANK('1. Governance &amp; accountability'!I24),"",'1. Governance &amp; accountability'!I24)</f>
        <v/>
      </c>
      <c r="K25" s="79" t="str">
        <f>IF(ISBLANK('1. Governance &amp; accountability'!J24),"",'1. Governance &amp; accountability'!J24)</f>
        <v/>
      </c>
      <c r="L25" s="35"/>
      <c r="M25" s="195"/>
      <c r="N25" s="35"/>
      <c r="O25" s="35"/>
      <c r="P25" s="35"/>
    </row>
    <row r="26" spans="1:16" ht="70" customHeight="1" x14ac:dyDescent="0.3">
      <c r="A26" s="175" t="str">
        <f t="shared" si="0"/>
        <v>Governance and accountability</v>
      </c>
      <c r="B26" s="159">
        <f t="shared" si="7"/>
        <v>1.4</v>
      </c>
      <c r="C26" s="162" t="str">
        <f t="shared" si="8"/>
        <v>Change management processes are documented to ensure that new versions or change releases to AI systems are managed effectively by all parties.</v>
      </c>
      <c r="D26" s="63" t="s">
        <v>25</v>
      </c>
      <c r="E26" s="59" t="s">
        <v>226</v>
      </c>
      <c r="F26" s="39" t="str">
        <f>IF(ISBLANK('1. Governance &amp; accountability'!E25),"",'1. Governance &amp; accountability'!E25)</f>
        <v/>
      </c>
      <c r="G26" s="39" t="str">
        <f>IF(ISBLANK('1. Governance &amp; accountability'!F25),"",'1. Governance &amp; accountability'!F25)</f>
        <v/>
      </c>
      <c r="H26" s="39" t="str">
        <f>IF(ISBLANK('1. Governance &amp; accountability'!G25),"",'1. Governance &amp; accountability'!G25)</f>
        <v/>
      </c>
      <c r="I26" s="39" t="str">
        <f>IF(ISBLANK('1. Governance &amp; accountability'!H25),"",'1. Governance &amp; accountability'!H25)</f>
        <v/>
      </c>
      <c r="J26" s="39" t="str">
        <f>IF(ISBLANK('1. Governance &amp; accountability'!I25),"",'1. Governance &amp; accountability'!I25)</f>
        <v/>
      </c>
      <c r="K26" s="79" t="str">
        <f>IF(ISBLANK('1. Governance &amp; accountability'!J25),"",'1. Governance &amp; accountability'!J25)</f>
        <v/>
      </c>
      <c r="L26" s="35"/>
      <c r="M26" s="195"/>
      <c r="N26" s="35"/>
      <c r="O26" s="35"/>
      <c r="P26" s="35"/>
    </row>
    <row r="27" spans="1:16" ht="45" customHeight="1" x14ac:dyDescent="0.3">
      <c r="A27" s="175" t="str">
        <f t="shared" si="0"/>
        <v>Governance and accountability</v>
      </c>
      <c r="B27" s="159">
        <f t="shared" si="7"/>
        <v>1.4</v>
      </c>
      <c r="C27" s="162" t="str">
        <f t="shared" si="8"/>
        <v>Change management processes are documented to ensure that new versions or change releases to AI systems are managed effectively by all parties.</v>
      </c>
      <c r="D27" s="63" t="s">
        <v>120</v>
      </c>
      <c r="E27" s="59" t="s">
        <v>227</v>
      </c>
      <c r="F27" s="39" t="str">
        <f>IF(ISBLANK('1. Governance &amp; accountability'!E26),"",'1. Governance &amp; accountability'!E26)</f>
        <v/>
      </c>
      <c r="G27" s="39" t="str">
        <f>IF(ISBLANK('1. Governance &amp; accountability'!F26),"",'1. Governance &amp; accountability'!F26)</f>
        <v/>
      </c>
      <c r="H27" s="39" t="str">
        <f>IF(ISBLANK('1. Governance &amp; accountability'!G26),"",'1. Governance &amp; accountability'!G26)</f>
        <v/>
      </c>
      <c r="I27" s="39" t="str">
        <f>IF(ISBLANK('1. Governance &amp; accountability'!H26),"",'1. Governance &amp; accountability'!H26)</f>
        <v/>
      </c>
      <c r="J27" s="39" t="str">
        <f>IF(ISBLANK('1. Governance &amp; accountability'!I26),"",'1. Governance &amp; accountability'!I26)</f>
        <v/>
      </c>
      <c r="K27" s="79" t="str">
        <f>IF(ISBLANK('1. Governance &amp; accountability'!J26),"",'1. Governance &amp; accountability'!J26)</f>
        <v/>
      </c>
      <c r="L27" s="35"/>
      <c r="M27" s="195"/>
      <c r="N27" s="35"/>
      <c r="O27" s="35"/>
      <c r="P27" s="35"/>
    </row>
    <row r="28" spans="1:16" ht="75" customHeight="1" thickBot="1" x14ac:dyDescent="0.35">
      <c r="A28" s="175" t="str">
        <f t="shared" si="0"/>
        <v>Governance and accountability</v>
      </c>
      <c r="B28" s="160">
        <f t="shared" si="7"/>
        <v>1.4</v>
      </c>
      <c r="C28" s="163" t="str">
        <f t="shared" si="8"/>
        <v>Change management processes are documented to ensure that new versions or change releases to AI systems are managed effectively by all parties.</v>
      </c>
      <c r="D28" s="62" t="s">
        <v>121</v>
      </c>
      <c r="E28" s="60" t="s">
        <v>228</v>
      </c>
      <c r="F28" s="67" t="str">
        <f>IF(ISBLANK('1. Governance &amp; accountability'!E27),"",'1. Governance &amp; accountability'!E27)</f>
        <v/>
      </c>
      <c r="G28" s="67" t="str">
        <f>IF(ISBLANK('1. Governance &amp; accountability'!F27),"",'1. Governance &amp; accountability'!F27)</f>
        <v/>
      </c>
      <c r="H28" s="67" t="str">
        <f>IF(ISBLANK('1. Governance &amp; accountability'!G27),"",'1. Governance &amp; accountability'!G27)</f>
        <v/>
      </c>
      <c r="I28" s="67" t="str">
        <f>IF(ISBLANK('1. Governance &amp; accountability'!H27),"",'1. Governance &amp; accountability'!H27)</f>
        <v/>
      </c>
      <c r="J28" s="67" t="str">
        <f>IF(ISBLANK('1. Governance &amp; accountability'!I27),"",'1. Governance &amp; accountability'!I27)</f>
        <v/>
      </c>
      <c r="K28" s="80" t="str">
        <f>IF(ISBLANK('1. Governance &amp; accountability'!J27),"",'1. Governance &amp; accountability'!J27)</f>
        <v/>
      </c>
      <c r="L28" s="35"/>
      <c r="M28" s="195"/>
      <c r="N28" s="35"/>
      <c r="O28" s="35"/>
      <c r="P28" s="35"/>
    </row>
    <row r="29" spans="1:16" ht="45" customHeight="1" x14ac:dyDescent="0.3">
      <c r="A29" s="175" t="str">
        <f t="shared" si="0"/>
        <v>Governance and accountability</v>
      </c>
      <c r="B29" s="158">
        <v>1.5</v>
      </c>
      <c r="C29" s="161" t="s">
        <v>152</v>
      </c>
      <c r="D29" s="26" t="s">
        <v>26</v>
      </c>
      <c r="E29" s="61" t="s">
        <v>229</v>
      </c>
      <c r="F29" s="65" t="str">
        <f>IF(ISBLANK('1. Governance &amp; accountability'!E28),"",'1. Governance &amp; accountability'!E28)</f>
        <v/>
      </c>
      <c r="G29" s="65" t="str">
        <f>IF(ISBLANK('1. Governance &amp; accountability'!F28),"",'1. Governance &amp; accountability'!F28)</f>
        <v/>
      </c>
      <c r="H29" s="65" t="str">
        <f>IF(ISBLANK('1. Governance &amp; accountability'!G28),"",'1. Governance &amp; accountability'!G28)</f>
        <v/>
      </c>
      <c r="I29" s="65" t="str">
        <f>IF(ISBLANK('1. Governance &amp; accountability'!H28),"",'1. Governance &amp; accountability'!H28)</f>
        <v/>
      </c>
      <c r="J29" s="65" t="str">
        <f>IF(ISBLANK('1. Governance &amp; accountability'!I28),"",'1. Governance &amp; accountability'!I28)</f>
        <v/>
      </c>
      <c r="K29" s="66" t="str">
        <f>IF(ISBLANK('1. Governance &amp; accountability'!J28),"",'1. Governance &amp; accountability'!J28)</f>
        <v/>
      </c>
      <c r="L29" s="35"/>
      <c r="M29" s="195"/>
      <c r="N29" s="35"/>
      <c r="O29" s="35"/>
      <c r="P29" s="35"/>
    </row>
    <row r="30" spans="1:16" ht="69" customHeight="1" x14ac:dyDescent="0.3">
      <c r="A30" s="175" t="str">
        <f t="shared" si="0"/>
        <v>Governance and accountability</v>
      </c>
      <c r="B30" s="159">
        <f t="shared" ref="B30:B32" si="9">B29</f>
        <v>1.5</v>
      </c>
      <c r="C30" s="162" t="str">
        <f t="shared" ref="C30:C32" si="10">C29</f>
        <v>Information flows across the entire supply chain have been comprehensively mapped.</v>
      </c>
      <c r="D30" s="63" t="s">
        <v>27</v>
      </c>
      <c r="E30" s="59" t="s">
        <v>230</v>
      </c>
      <c r="F30" s="39" t="str">
        <f>IF(ISBLANK('1. Governance &amp; accountability'!E29),"",'1. Governance &amp; accountability'!E29)</f>
        <v/>
      </c>
      <c r="G30" s="39" t="str">
        <f>IF(ISBLANK('1. Governance &amp; accountability'!F29),"",'1. Governance &amp; accountability'!F29)</f>
        <v/>
      </c>
      <c r="H30" s="39" t="str">
        <f>IF(ISBLANK('1. Governance &amp; accountability'!G29),"",'1. Governance &amp; accountability'!G29)</f>
        <v/>
      </c>
      <c r="I30" s="39" t="str">
        <f>IF(ISBLANK('1. Governance &amp; accountability'!H29),"",'1. Governance &amp; accountability'!H29)</f>
        <v/>
      </c>
      <c r="J30" s="39" t="str">
        <f>IF(ISBLANK('1. Governance &amp; accountability'!I29),"",'1. Governance &amp; accountability'!I29)</f>
        <v/>
      </c>
      <c r="K30" s="79" t="str">
        <f>IF(ISBLANK('1. Governance &amp; accountability'!J29),"",'1. Governance &amp; accountability'!J29)</f>
        <v/>
      </c>
      <c r="L30" s="35"/>
      <c r="M30" s="195"/>
      <c r="N30" s="35"/>
      <c r="O30" s="35"/>
      <c r="P30" s="35"/>
    </row>
    <row r="31" spans="1:16" ht="45" customHeight="1" x14ac:dyDescent="0.3">
      <c r="A31" s="175" t="str">
        <f t="shared" si="0"/>
        <v>Governance and accountability</v>
      </c>
      <c r="B31" s="159">
        <f t="shared" si="9"/>
        <v>1.5</v>
      </c>
      <c r="C31" s="162" t="str">
        <f t="shared" si="10"/>
        <v>Information flows across the entire supply chain have been comprehensively mapped.</v>
      </c>
      <c r="D31" s="63" t="s">
        <v>28</v>
      </c>
      <c r="E31" s="59" t="s">
        <v>231</v>
      </c>
      <c r="F31" s="39" t="str">
        <f>IF(ISBLANK('1. Governance &amp; accountability'!E30),"",'1. Governance &amp; accountability'!E30)</f>
        <v/>
      </c>
      <c r="G31" s="39" t="str">
        <f>IF(ISBLANK('1. Governance &amp; accountability'!F30),"",'1. Governance &amp; accountability'!F30)</f>
        <v/>
      </c>
      <c r="H31" s="39" t="str">
        <f>IF(ISBLANK('1. Governance &amp; accountability'!G30),"",'1. Governance &amp; accountability'!G30)</f>
        <v/>
      </c>
      <c r="I31" s="39" t="str">
        <f>IF(ISBLANK('1. Governance &amp; accountability'!H30),"",'1. Governance &amp; accountability'!H30)</f>
        <v/>
      </c>
      <c r="J31" s="39" t="str">
        <f>IF(ISBLANK('1. Governance &amp; accountability'!I30),"",'1. Governance &amp; accountability'!I30)</f>
        <v/>
      </c>
      <c r="K31" s="79" t="str">
        <f>IF(ISBLANK('1. Governance &amp; accountability'!J30),"",'1. Governance &amp; accountability'!J30)</f>
        <v/>
      </c>
      <c r="L31" s="35"/>
      <c r="M31" s="195"/>
      <c r="N31" s="35"/>
      <c r="O31" s="35"/>
      <c r="P31" s="35"/>
    </row>
    <row r="32" spans="1:16" ht="69" customHeight="1" thickBot="1" x14ac:dyDescent="0.35">
      <c r="A32" s="175" t="str">
        <f t="shared" si="0"/>
        <v>Governance and accountability</v>
      </c>
      <c r="B32" s="160">
        <f t="shared" si="9"/>
        <v>1.5</v>
      </c>
      <c r="C32" s="163" t="str">
        <f t="shared" si="10"/>
        <v>Information flows across the entire supply chain have been comprehensively mapped.</v>
      </c>
      <c r="D32" s="62" t="s">
        <v>29</v>
      </c>
      <c r="E32" s="60" t="s">
        <v>232</v>
      </c>
      <c r="F32" s="67" t="str">
        <f>IF(ISBLANK('1. Governance &amp; accountability'!E31),"",'1. Governance &amp; accountability'!E31)</f>
        <v/>
      </c>
      <c r="G32" s="67" t="str">
        <f>IF(ISBLANK('1. Governance &amp; accountability'!F31),"",'1. Governance &amp; accountability'!F31)</f>
        <v/>
      </c>
      <c r="H32" s="67" t="str">
        <f>IF(ISBLANK('1. Governance &amp; accountability'!G31),"",'1. Governance &amp; accountability'!G31)</f>
        <v/>
      </c>
      <c r="I32" s="67" t="str">
        <f>IF(ISBLANK('1. Governance &amp; accountability'!H31),"",'1. Governance &amp; accountability'!H31)</f>
        <v/>
      </c>
      <c r="J32" s="67" t="str">
        <f>IF(ISBLANK('1. Governance &amp; accountability'!I31),"",'1. Governance &amp; accountability'!I31)</f>
        <v/>
      </c>
      <c r="K32" s="80" t="str">
        <f>IF(ISBLANK('1. Governance &amp; accountability'!J31),"",'1. Governance &amp; accountability'!J31)</f>
        <v/>
      </c>
      <c r="L32" s="35"/>
      <c r="M32" s="195"/>
      <c r="N32" s="35"/>
      <c r="O32" s="35"/>
      <c r="P32" s="35"/>
    </row>
    <row r="33" spans="1:16" ht="58.5" customHeight="1" x14ac:dyDescent="0.3">
      <c r="A33" s="175" t="str">
        <f t="shared" si="0"/>
        <v>Governance and accountability</v>
      </c>
      <c r="B33" s="158">
        <v>1.6</v>
      </c>
      <c r="C33" s="161" t="s">
        <v>153</v>
      </c>
      <c r="D33" s="26" t="s">
        <v>154</v>
      </c>
      <c r="E33" s="61" t="s">
        <v>233</v>
      </c>
      <c r="F33" s="65" t="str">
        <f>IF(ISBLANK('1. Governance &amp; accountability'!E32),"",'1. Governance &amp; accountability'!E32)</f>
        <v/>
      </c>
      <c r="G33" s="65" t="str">
        <f>IF(ISBLANK('1. Governance &amp; accountability'!F32),"",'1. Governance &amp; accountability'!F32)</f>
        <v/>
      </c>
      <c r="H33" s="65" t="str">
        <f>IF(ISBLANK('1. Governance &amp; accountability'!G32),"",'1. Governance &amp; accountability'!G32)</f>
        <v/>
      </c>
      <c r="I33" s="65" t="str">
        <f>IF(ISBLANK('1. Governance &amp; accountability'!H32),"",'1. Governance &amp; accountability'!H32)</f>
        <v/>
      </c>
      <c r="J33" s="65" t="str">
        <f>IF(ISBLANK('1. Governance &amp; accountability'!I32),"",'1. Governance &amp; accountability'!I32)</f>
        <v/>
      </c>
      <c r="K33" s="66" t="str">
        <f>IF(ISBLANK('1. Governance &amp; accountability'!J32),"",'1. Governance &amp; accountability'!J32)</f>
        <v/>
      </c>
      <c r="L33" s="35"/>
      <c r="M33" s="195"/>
      <c r="N33" s="35"/>
      <c r="O33" s="35"/>
      <c r="P33" s="35"/>
    </row>
    <row r="34" spans="1:16" ht="99" customHeight="1" x14ac:dyDescent="0.3">
      <c r="A34" s="175" t="str">
        <f t="shared" si="0"/>
        <v>Governance and accountability</v>
      </c>
      <c r="B34" s="159">
        <f t="shared" ref="B34:B41" si="11">B33</f>
        <v>1.6</v>
      </c>
      <c r="C34" s="162" t="str">
        <f t="shared" ref="C34:C41" si="12">C33</f>
        <v>The most appropriate article 6 lawful basis (and article 9 or 10 condition where required) are identified and justified for each information processing activity within the AI system.</v>
      </c>
      <c r="D34" s="63" t="s">
        <v>155</v>
      </c>
      <c r="E34" s="59" t="s">
        <v>234</v>
      </c>
      <c r="F34" s="39" t="str">
        <f>IF(ISBLANK('1. Governance &amp; accountability'!E33),"",'1. Governance &amp; accountability'!E33)</f>
        <v/>
      </c>
      <c r="G34" s="39" t="str">
        <f>IF(ISBLANK('1. Governance &amp; accountability'!F33),"",'1. Governance &amp; accountability'!F33)</f>
        <v/>
      </c>
      <c r="H34" s="39" t="str">
        <f>IF(ISBLANK('1. Governance &amp; accountability'!G33),"",'1. Governance &amp; accountability'!G33)</f>
        <v/>
      </c>
      <c r="I34" s="39" t="str">
        <f>IF(ISBLANK('1. Governance &amp; accountability'!H33),"",'1. Governance &amp; accountability'!H33)</f>
        <v/>
      </c>
      <c r="J34" s="39" t="str">
        <f>IF(ISBLANK('1. Governance &amp; accountability'!I33),"",'1. Governance &amp; accountability'!I33)</f>
        <v/>
      </c>
      <c r="K34" s="79" t="str">
        <f>IF(ISBLANK('1. Governance &amp; accountability'!J33),"",'1. Governance &amp; accountability'!J33)</f>
        <v/>
      </c>
      <c r="L34" s="35"/>
      <c r="M34" s="195"/>
      <c r="N34" s="35"/>
      <c r="O34" s="35"/>
      <c r="P34" s="35"/>
    </row>
    <row r="35" spans="1:16" ht="99" customHeight="1" x14ac:dyDescent="0.3">
      <c r="A35" s="175" t="str">
        <f t="shared" si="0"/>
        <v>Governance and accountability</v>
      </c>
      <c r="B35" s="159">
        <f t="shared" si="11"/>
        <v>1.6</v>
      </c>
      <c r="C35" s="162" t="str">
        <f t="shared" si="12"/>
        <v>The most appropriate article 6 lawful basis (and article 9 or 10 condition where required) are identified and justified for each information processing activity within the AI system.</v>
      </c>
      <c r="D35" s="63" t="s">
        <v>156</v>
      </c>
      <c r="E35" s="59" t="s">
        <v>235</v>
      </c>
      <c r="F35" s="39" t="str">
        <f>IF(ISBLANK('1. Governance &amp; accountability'!E34),"",'1. Governance &amp; accountability'!E34)</f>
        <v/>
      </c>
      <c r="G35" s="39" t="str">
        <f>IF(ISBLANK('1. Governance &amp; accountability'!F34),"",'1. Governance &amp; accountability'!F34)</f>
        <v/>
      </c>
      <c r="H35" s="39" t="str">
        <f>IF(ISBLANK('1. Governance &amp; accountability'!G34),"",'1. Governance &amp; accountability'!G34)</f>
        <v/>
      </c>
      <c r="I35" s="39" t="str">
        <f>IF(ISBLANK('1. Governance &amp; accountability'!H34),"",'1. Governance &amp; accountability'!H34)</f>
        <v/>
      </c>
      <c r="J35" s="39" t="str">
        <f>IF(ISBLANK('1. Governance &amp; accountability'!I34),"",'1. Governance &amp; accountability'!I34)</f>
        <v/>
      </c>
      <c r="K35" s="79" t="str">
        <f>IF(ISBLANK('1. Governance &amp; accountability'!J34),"",'1. Governance &amp; accountability'!J34)</f>
        <v/>
      </c>
      <c r="L35" s="35"/>
      <c r="M35" s="195"/>
      <c r="N35" s="35"/>
      <c r="O35" s="35"/>
      <c r="P35" s="35"/>
    </row>
    <row r="36" spans="1:16" ht="69" customHeight="1" x14ac:dyDescent="0.3">
      <c r="A36" s="175" t="str">
        <f t="shared" ref="A36:A67" si="13">A35</f>
        <v>Governance and accountability</v>
      </c>
      <c r="B36" s="159">
        <f t="shared" si="11"/>
        <v>1.6</v>
      </c>
      <c r="C36" s="162" t="str">
        <f t="shared" si="12"/>
        <v>The most appropriate article 6 lawful basis (and article 9 or 10 condition where required) are identified and justified for each information processing activity within the AI system.</v>
      </c>
      <c r="D36" s="63" t="s">
        <v>157</v>
      </c>
      <c r="E36" s="59" t="s">
        <v>236</v>
      </c>
      <c r="F36" s="39" t="str">
        <f>IF(ISBLANK('1. Governance &amp; accountability'!E35),"",'1. Governance &amp; accountability'!E35)</f>
        <v/>
      </c>
      <c r="G36" s="39" t="str">
        <f>IF(ISBLANK('1. Governance &amp; accountability'!F35),"",'1. Governance &amp; accountability'!F35)</f>
        <v/>
      </c>
      <c r="H36" s="39" t="str">
        <f>IF(ISBLANK('1. Governance &amp; accountability'!G35),"",'1. Governance &amp; accountability'!G35)</f>
        <v/>
      </c>
      <c r="I36" s="39" t="str">
        <f>IF(ISBLANK('1. Governance &amp; accountability'!H35),"",'1. Governance &amp; accountability'!H35)</f>
        <v/>
      </c>
      <c r="J36" s="39" t="str">
        <f>IF(ISBLANK('1. Governance &amp; accountability'!I35),"",'1. Governance &amp; accountability'!I35)</f>
        <v/>
      </c>
      <c r="K36" s="79" t="str">
        <f>IF(ISBLANK('1. Governance &amp; accountability'!J35),"",'1. Governance &amp; accountability'!J35)</f>
        <v/>
      </c>
      <c r="L36" s="35"/>
      <c r="M36" s="195"/>
      <c r="N36" s="35"/>
      <c r="O36" s="35"/>
      <c r="P36" s="35"/>
    </row>
    <row r="37" spans="1:16" ht="45" customHeight="1" x14ac:dyDescent="0.3">
      <c r="A37" s="175" t="str">
        <f t="shared" si="13"/>
        <v>Governance and accountability</v>
      </c>
      <c r="B37" s="159">
        <f t="shared" si="11"/>
        <v>1.6</v>
      </c>
      <c r="C37" s="162" t="str">
        <f t="shared" si="12"/>
        <v>The most appropriate article 6 lawful basis (and article 9 or 10 condition where required) are identified and justified for each information processing activity within the AI system.</v>
      </c>
      <c r="D37" s="63" t="s">
        <v>158</v>
      </c>
      <c r="E37" s="59" t="s">
        <v>237</v>
      </c>
      <c r="F37" s="39" t="str">
        <f>IF(ISBLANK('1. Governance &amp; accountability'!E36),"",'1. Governance &amp; accountability'!E36)</f>
        <v/>
      </c>
      <c r="G37" s="39" t="str">
        <f>IF(ISBLANK('1. Governance &amp; accountability'!F36),"",'1. Governance &amp; accountability'!F36)</f>
        <v/>
      </c>
      <c r="H37" s="39" t="str">
        <f>IF(ISBLANK('1. Governance &amp; accountability'!G36),"",'1. Governance &amp; accountability'!G36)</f>
        <v/>
      </c>
      <c r="I37" s="39" t="str">
        <f>IF(ISBLANK('1. Governance &amp; accountability'!H36),"",'1. Governance &amp; accountability'!H36)</f>
        <v/>
      </c>
      <c r="J37" s="39" t="str">
        <f>IF(ISBLANK('1. Governance &amp; accountability'!I36),"",'1. Governance &amp; accountability'!I36)</f>
        <v/>
      </c>
      <c r="K37" s="79" t="str">
        <f>IF(ISBLANK('1. Governance &amp; accountability'!J36),"",'1. Governance &amp; accountability'!J36)</f>
        <v/>
      </c>
      <c r="L37" s="35"/>
      <c r="M37" s="195"/>
      <c r="N37" s="35"/>
      <c r="O37" s="35"/>
      <c r="P37" s="35"/>
    </row>
    <row r="38" spans="1:16" ht="69" customHeight="1" x14ac:dyDescent="0.3">
      <c r="A38" s="175" t="str">
        <f t="shared" si="13"/>
        <v>Governance and accountability</v>
      </c>
      <c r="B38" s="159">
        <f t="shared" si="11"/>
        <v>1.6</v>
      </c>
      <c r="C38" s="162" t="str">
        <f t="shared" si="12"/>
        <v>The most appropriate article 6 lawful basis (and article 9 or 10 condition where required) are identified and justified for each information processing activity within the AI system.</v>
      </c>
      <c r="D38" s="63" t="s">
        <v>159</v>
      </c>
      <c r="E38" s="59" t="s">
        <v>238</v>
      </c>
      <c r="F38" s="39" t="str">
        <f>IF(ISBLANK('1. Governance &amp; accountability'!E37),"",'1. Governance &amp; accountability'!E37)</f>
        <v/>
      </c>
      <c r="G38" s="39" t="str">
        <f>IF(ISBLANK('1. Governance &amp; accountability'!F37),"",'1. Governance &amp; accountability'!F37)</f>
        <v/>
      </c>
      <c r="H38" s="39" t="str">
        <f>IF(ISBLANK('1. Governance &amp; accountability'!G37),"",'1. Governance &amp; accountability'!G37)</f>
        <v/>
      </c>
      <c r="I38" s="39" t="str">
        <f>IF(ISBLANK('1. Governance &amp; accountability'!H37),"",'1. Governance &amp; accountability'!H37)</f>
        <v/>
      </c>
      <c r="J38" s="39" t="str">
        <f>IF(ISBLANK('1. Governance &amp; accountability'!I37),"",'1. Governance &amp; accountability'!I37)</f>
        <v/>
      </c>
      <c r="K38" s="79" t="str">
        <f>IF(ISBLANK('1. Governance &amp; accountability'!J37),"",'1. Governance &amp; accountability'!J37)</f>
        <v/>
      </c>
      <c r="L38" s="35"/>
      <c r="M38" s="195"/>
      <c r="N38" s="35"/>
      <c r="O38" s="35"/>
      <c r="P38" s="35"/>
    </row>
    <row r="39" spans="1:16" ht="69" customHeight="1" x14ac:dyDescent="0.3">
      <c r="A39" s="175" t="str">
        <f t="shared" si="13"/>
        <v>Governance and accountability</v>
      </c>
      <c r="B39" s="159">
        <f t="shared" si="11"/>
        <v>1.6</v>
      </c>
      <c r="C39" s="162" t="str">
        <f t="shared" si="12"/>
        <v>The most appropriate article 6 lawful basis (and article 9 or 10 condition where required) are identified and justified for each information processing activity within the AI system.</v>
      </c>
      <c r="D39" s="63" t="s">
        <v>160</v>
      </c>
      <c r="E39" s="59" t="s">
        <v>239</v>
      </c>
      <c r="F39" s="39" t="str">
        <f>IF(ISBLANK('1. Governance &amp; accountability'!E38),"",'1. Governance &amp; accountability'!E38)</f>
        <v/>
      </c>
      <c r="G39" s="39" t="str">
        <f>IF(ISBLANK('1. Governance &amp; accountability'!F38),"",'1. Governance &amp; accountability'!F38)</f>
        <v/>
      </c>
      <c r="H39" s="39" t="str">
        <f>IF(ISBLANK('1. Governance &amp; accountability'!G38),"",'1. Governance &amp; accountability'!G38)</f>
        <v/>
      </c>
      <c r="I39" s="39" t="str">
        <f>IF(ISBLANK('1. Governance &amp; accountability'!H38),"",'1. Governance &amp; accountability'!H38)</f>
        <v/>
      </c>
      <c r="J39" s="39" t="str">
        <f>IF(ISBLANK('1. Governance &amp; accountability'!I38),"",'1. Governance &amp; accountability'!I38)</f>
        <v/>
      </c>
      <c r="K39" s="79" t="str">
        <f>IF(ISBLANK('1. Governance &amp; accountability'!J38),"",'1. Governance &amp; accountability'!J38)</f>
        <v/>
      </c>
      <c r="L39" s="35"/>
      <c r="M39" s="195"/>
      <c r="N39" s="35"/>
      <c r="O39" s="35"/>
      <c r="P39" s="35"/>
    </row>
    <row r="40" spans="1:16" ht="111" customHeight="1" x14ac:dyDescent="0.3">
      <c r="A40" s="175" t="str">
        <f t="shared" si="13"/>
        <v>Governance and accountability</v>
      </c>
      <c r="B40" s="159">
        <f t="shared" si="11"/>
        <v>1.6</v>
      </c>
      <c r="C40" s="162" t="str">
        <f t="shared" si="12"/>
        <v>The most appropriate article 6 lawful basis (and article 9 or 10 condition where required) are identified and justified for each information processing activity within the AI system.</v>
      </c>
      <c r="D40" s="63" t="s">
        <v>161</v>
      </c>
      <c r="E40" s="59" t="s">
        <v>240</v>
      </c>
      <c r="F40" s="39" t="str">
        <f>IF(ISBLANK('1. Governance &amp; accountability'!E39),"",'1. Governance &amp; accountability'!E39)</f>
        <v/>
      </c>
      <c r="G40" s="39" t="str">
        <f>IF(ISBLANK('1. Governance &amp; accountability'!F39),"",'1. Governance &amp; accountability'!F39)</f>
        <v/>
      </c>
      <c r="H40" s="39" t="str">
        <f>IF(ISBLANK('1. Governance &amp; accountability'!G39),"",'1. Governance &amp; accountability'!G39)</f>
        <v/>
      </c>
      <c r="I40" s="39" t="str">
        <f>IF(ISBLANK('1. Governance &amp; accountability'!H39),"",'1. Governance &amp; accountability'!H39)</f>
        <v/>
      </c>
      <c r="J40" s="39" t="str">
        <f>IF(ISBLANK('1. Governance &amp; accountability'!I39),"",'1. Governance &amp; accountability'!I39)</f>
        <v/>
      </c>
      <c r="K40" s="79" t="str">
        <f>IF(ISBLANK('1. Governance &amp; accountability'!J39),"",'1. Governance &amp; accountability'!J39)</f>
        <v/>
      </c>
      <c r="L40" s="35"/>
      <c r="M40" s="195"/>
      <c r="N40" s="35"/>
      <c r="O40" s="35"/>
      <c r="P40" s="35"/>
    </row>
    <row r="41" spans="1:16" ht="69" customHeight="1" thickBot="1" x14ac:dyDescent="0.35">
      <c r="A41" s="175" t="str">
        <f t="shared" si="13"/>
        <v>Governance and accountability</v>
      </c>
      <c r="B41" s="160">
        <f t="shared" si="11"/>
        <v>1.6</v>
      </c>
      <c r="C41" s="163" t="str">
        <f t="shared" si="12"/>
        <v>The most appropriate article 6 lawful basis (and article 9 or 10 condition where required) are identified and justified for each information processing activity within the AI system.</v>
      </c>
      <c r="D41" s="62" t="s">
        <v>162</v>
      </c>
      <c r="E41" s="60" t="s">
        <v>241</v>
      </c>
      <c r="F41" s="67" t="str">
        <f>IF(ISBLANK('1. Governance &amp; accountability'!E40),"",'1. Governance &amp; accountability'!E40)</f>
        <v/>
      </c>
      <c r="G41" s="67" t="str">
        <f>IF(ISBLANK('1. Governance &amp; accountability'!F40),"",'1. Governance &amp; accountability'!F40)</f>
        <v/>
      </c>
      <c r="H41" s="67" t="str">
        <f>IF(ISBLANK('1. Governance &amp; accountability'!G40),"",'1. Governance &amp; accountability'!G40)</f>
        <v/>
      </c>
      <c r="I41" s="67" t="str">
        <f>IF(ISBLANK('1. Governance &amp; accountability'!H40),"",'1. Governance &amp; accountability'!H40)</f>
        <v/>
      </c>
      <c r="J41" s="67" t="str">
        <f>IF(ISBLANK('1. Governance &amp; accountability'!I40),"",'1. Governance &amp; accountability'!I40)</f>
        <v/>
      </c>
      <c r="K41" s="80" t="str">
        <f>IF(ISBLANK('1. Governance &amp; accountability'!J40),"",'1. Governance &amp; accountability'!J40)</f>
        <v/>
      </c>
      <c r="L41" s="35"/>
      <c r="M41" s="195"/>
      <c r="N41" s="35"/>
      <c r="O41" s="35"/>
      <c r="P41" s="35"/>
    </row>
    <row r="42" spans="1:16" ht="166.5" customHeight="1" x14ac:dyDescent="0.3">
      <c r="A42" s="175" t="str">
        <f t="shared" si="13"/>
        <v>Governance and accountability</v>
      </c>
      <c r="B42" s="158">
        <v>1.7</v>
      </c>
      <c r="C42" s="161" t="s">
        <v>163</v>
      </c>
      <c r="D42" s="26" t="s">
        <v>164</v>
      </c>
      <c r="E42" s="61" t="s">
        <v>242</v>
      </c>
      <c r="F42" s="65" t="str">
        <f>IF(ISBLANK('1. Governance &amp; accountability'!E41),"",'1. Governance &amp; accountability'!E41)</f>
        <v/>
      </c>
      <c r="G42" s="65" t="str">
        <f>IF(ISBLANK('1. Governance &amp; accountability'!F41),"",'1. Governance &amp; accountability'!F41)</f>
        <v/>
      </c>
      <c r="H42" s="65" t="str">
        <f>IF(ISBLANK('1. Governance &amp; accountability'!G41),"",'1. Governance &amp; accountability'!G41)</f>
        <v/>
      </c>
      <c r="I42" s="65" t="str">
        <f>IF(ISBLANK('1. Governance &amp; accountability'!H41),"",'1. Governance &amp; accountability'!H41)</f>
        <v/>
      </c>
      <c r="J42" s="65" t="str">
        <f>IF(ISBLANK('1. Governance &amp; accountability'!I41),"",'1. Governance &amp; accountability'!I41)</f>
        <v/>
      </c>
      <c r="K42" s="66" t="str">
        <f>IF(ISBLANK('1. Governance &amp; accountability'!J41),"",'1. Governance &amp; accountability'!J41)</f>
        <v/>
      </c>
      <c r="L42" s="35"/>
      <c r="M42" s="195"/>
      <c r="N42" s="35"/>
      <c r="O42" s="35"/>
      <c r="P42" s="35"/>
    </row>
    <row r="43" spans="1:16" ht="45" customHeight="1" x14ac:dyDescent="0.3">
      <c r="A43" s="175" t="str">
        <f t="shared" si="13"/>
        <v>Governance and accountability</v>
      </c>
      <c r="B43" s="159">
        <f t="shared" ref="B43:B45" si="14">B42</f>
        <v>1.7</v>
      </c>
      <c r="C43" s="162" t="str">
        <f t="shared" ref="C43:C45" si="15">C42</f>
        <v>A legitimate interests assessment (LIA) is undertaken where there is a reliance on legitimate interests as a lawful basis.</v>
      </c>
      <c r="D43" s="63" t="s">
        <v>165</v>
      </c>
      <c r="E43" s="59" t="s">
        <v>243</v>
      </c>
      <c r="F43" s="39" t="str">
        <f>IF(ISBLANK('1. Governance &amp; accountability'!E42),"",'1. Governance &amp; accountability'!E42)</f>
        <v/>
      </c>
      <c r="G43" s="39" t="str">
        <f>IF(ISBLANK('1. Governance &amp; accountability'!F42),"",'1. Governance &amp; accountability'!F42)</f>
        <v/>
      </c>
      <c r="H43" s="39" t="str">
        <f>IF(ISBLANK('1. Governance &amp; accountability'!G42),"",'1. Governance &amp; accountability'!G42)</f>
        <v/>
      </c>
      <c r="I43" s="39" t="str">
        <f>IF(ISBLANK('1. Governance &amp; accountability'!H42),"",'1. Governance &amp; accountability'!H42)</f>
        <v/>
      </c>
      <c r="J43" s="39" t="str">
        <f>IF(ISBLANK('1. Governance &amp; accountability'!I42),"",'1. Governance &amp; accountability'!I42)</f>
        <v/>
      </c>
      <c r="K43" s="79" t="str">
        <f>IF(ISBLANK('1. Governance &amp; accountability'!J42),"",'1. Governance &amp; accountability'!J42)</f>
        <v/>
      </c>
      <c r="L43" s="41"/>
      <c r="M43" s="195"/>
      <c r="N43" s="41"/>
      <c r="O43" s="41"/>
      <c r="P43" s="41"/>
    </row>
    <row r="44" spans="1:16" ht="45" customHeight="1" x14ac:dyDescent="0.3">
      <c r="A44" s="175" t="str">
        <f t="shared" si="13"/>
        <v>Governance and accountability</v>
      </c>
      <c r="B44" s="159">
        <f t="shared" si="14"/>
        <v>1.7</v>
      </c>
      <c r="C44" s="162" t="str">
        <f t="shared" si="15"/>
        <v>A legitimate interests assessment (LIA) is undertaken where there is a reliance on legitimate interests as a lawful basis.</v>
      </c>
      <c r="D44" s="63" t="s">
        <v>166</v>
      </c>
      <c r="E44" s="59" t="s">
        <v>244</v>
      </c>
      <c r="F44" s="39" t="str">
        <f>IF(ISBLANK('1. Governance &amp; accountability'!E43),"",'1. Governance &amp; accountability'!E43)</f>
        <v/>
      </c>
      <c r="G44" s="39" t="str">
        <f>IF(ISBLANK('1. Governance &amp; accountability'!F43),"",'1. Governance &amp; accountability'!F43)</f>
        <v/>
      </c>
      <c r="H44" s="39" t="str">
        <f>IF(ISBLANK('1. Governance &amp; accountability'!G43),"",'1. Governance &amp; accountability'!G43)</f>
        <v/>
      </c>
      <c r="I44" s="39" t="str">
        <f>IF(ISBLANK('1. Governance &amp; accountability'!H43),"",'1. Governance &amp; accountability'!H43)</f>
        <v/>
      </c>
      <c r="J44" s="39" t="str">
        <f>IF(ISBLANK('1. Governance &amp; accountability'!I43),"",'1. Governance &amp; accountability'!I43)</f>
        <v/>
      </c>
      <c r="K44" s="79" t="str">
        <f>IF(ISBLANK('1. Governance &amp; accountability'!J43),"",'1. Governance &amp; accountability'!J43)</f>
        <v/>
      </c>
      <c r="L44" s="41"/>
      <c r="M44" s="195"/>
      <c r="N44" s="41"/>
      <c r="O44" s="41"/>
      <c r="P44" s="41"/>
    </row>
    <row r="45" spans="1:16" ht="69" customHeight="1" thickBot="1" x14ac:dyDescent="0.35">
      <c r="A45" s="175" t="str">
        <f t="shared" si="13"/>
        <v>Governance and accountability</v>
      </c>
      <c r="B45" s="160">
        <f t="shared" si="14"/>
        <v>1.7</v>
      </c>
      <c r="C45" s="163" t="str">
        <f t="shared" si="15"/>
        <v>A legitimate interests assessment (LIA) is undertaken where there is a reliance on legitimate interests as a lawful basis.</v>
      </c>
      <c r="D45" s="62" t="s">
        <v>167</v>
      </c>
      <c r="E45" s="60" t="s">
        <v>245</v>
      </c>
      <c r="F45" s="67" t="str">
        <f>IF(ISBLANK('1. Governance &amp; accountability'!E44),"",'1. Governance &amp; accountability'!E44)</f>
        <v/>
      </c>
      <c r="G45" s="67" t="str">
        <f>IF(ISBLANK('1. Governance &amp; accountability'!F44),"",'1. Governance &amp; accountability'!F44)</f>
        <v/>
      </c>
      <c r="H45" s="67" t="str">
        <f>IF(ISBLANK('1. Governance &amp; accountability'!G44),"",'1. Governance &amp; accountability'!G44)</f>
        <v/>
      </c>
      <c r="I45" s="67" t="str">
        <f>IF(ISBLANK('1. Governance &amp; accountability'!H44),"",'1. Governance &amp; accountability'!H44)</f>
        <v/>
      </c>
      <c r="J45" s="67" t="str">
        <f>IF(ISBLANK('1. Governance &amp; accountability'!I44),"",'1. Governance &amp; accountability'!I44)</f>
        <v/>
      </c>
      <c r="K45" s="80" t="str">
        <f>IF(ISBLANK('1. Governance &amp; accountability'!J44),"",'1. Governance &amp; accountability'!J44)</f>
        <v/>
      </c>
      <c r="L45" s="41"/>
      <c r="M45" s="195"/>
      <c r="N45" s="41"/>
      <c r="O45" s="41"/>
      <c r="P45" s="41"/>
    </row>
    <row r="46" spans="1:16" ht="57" customHeight="1" x14ac:dyDescent="0.3">
      <c r="A46" s="175" t="str">
        <f t="shared" si="13"/>
        <v>Governance and accountability</v>
      </c>
      <c r="B46" s="158">
        <v>1.8</v>
      </c>
      <c r="C46" s="161" t="s">
        <v>170</v>
      </c>
      <c r="D46" s="26" t="s">
        <v>168</v>
      </c>
      <c r="E46" s="61" t="s">
        <v>246</v>
      </c>
      <c r="F46" s="65" t="str">
        <f>IF(ISBLANK('1. Governance &amp; accountability'!E45),"",'1. Governance &amp; accountability'!E45)</f>
        <v/>
      </c>
      <c r="G46" s="65" t="str">
        <f>IF(ISBLANK('1. Governance &amp; accountability'!F45),"",'1. Governance &amp; accountability'!F45)</f>
        <v/>
      </c>
      <c r="H46" s="65" t="str">
        <f>IF(ISBLANK('1. Governance &amp; accountability'!G45),"",'1. Governance &amp; accountability'!G45)</f>
        <v/>
      </c>
      <c r="I46" s="65" t="str">
        <f>IF(ISBLANK('1. Governance &amp; accountability'!H45),"",'1. Governance &amp; accountability'!H45)</f>
        <v/>
      </c>
      <c r="J46" s="65" t="str">
        <f>IF(ISBLANK('1. Governance &amp; accountability'!I45),"",'1. Governance &amp; accountability'!I45)</f>
        <v/>
      </c>
      <c r="K46" s="66" t="str">
        <f>IF(ISBLANK('1. Governance &amp; accountability'!J45),"",'1. Governance &amp; accountability'!J45)</f>
        <v/>
      </c>
      <c r="L46" s="41"/>
      <c r="M46" s="195"/>
      <c r="N46" s="41"/>
      <c r="O46" s="41"/>
      <c r="P46" s="41"/>
    </row>
    <row r="47" spans="1:16" ht="58.5" customHeight="1" x14ac:dyDescent="0.3">
      <c r="A47" s="175" t="str">
        <f t="shared" si="13"/>
        <v>Governance and accountability</v>
      </c>
      <c r="B47" s="159">
        <f t="shared" ref="B47:B53" si="16">B46</f>
        <v>1.8</v>
      </c>
      <c r="C47" s="162" t="str">
        <f t="shared" ref="C47:C53" si="17">C46</f>
        <v>Where consent is used as a lawful basis, consent mechanisms comply with article 7 requirements.</v>
      </c>
      <c r="D47" s="63" t="s">
        <v>169</v>
      </c>
      <c r="E47" s="59" t="s">
        <v>247</v>
      </c>
      <c r="F47" s="39" t="str">
        <f>IF(ISBLANK('1. Governance &amp; accountability'!E46),"",'1. Governance &amp; accountability'!E46)</f>
        <v/>
      </c>
      <c r="G47" s="39" t="str">
        <f>IF(ISBLANK('1. Governance &amp; accountability'!F46),"",'1. Governance &amp; accountability'!F46)</f>
        <v/>
      </c>
      <c r="H47" s="39" t="str">
        <f>IF(ISBLANK('1. Governance &amp; accountability'!G46),"",'1. Governance &amp; accountability'!G46)</f>
        <v/>
      </c>
      <c r="I47" s="39" t="str">
        <f>IF(ISBLANK('1. Governance &amp; accountability'!H46),"",'1. Governance &amp; accountability'!H46)</f>
        <v/>
      </c>
      <c r="J47" s="39" t="str">
        <f>IF(ISBLANK('1. Governance &amp; accountability'!I46),"",'1. Governance &amp; accountability'!I46)</f>
        <v/>
      </c>
      <c r="K47" s="79" t="str">
        <f>IF(ISBLANK('1. Governance &amp; accountability'!J46),"",'1. Governance &amp; accountability'!J46)</f>
        <v/>
      </c>
      <c r="L47" s="41"/>
      <c r="M47" s="195"/>
      <c r="N47" s="41"/>
      <c r="O47" s="41"/>
      <c r="P47" s="41"/>
    </row>
    <row r="48" spans="1:16" ht="69" customHeight="1" x14ac:dyDescent="0.3">
      <c r="A48" s="175" t="str">
        <f t="shared" si="13"/>
        <v>Governance and accountability</v>
      </c>
      <c r="B48" s="159">
        <f t="shared" si="16"/>
        <v>1.8</v>
      </c>
      <c r="C48" s="162" t="str">
        <f t="shared" si="17"/>
        <v>Where consent is used as a lawful basis, consent mechanisms comply with article 7 requirements.</v>
      </c>
      <c r="D48" s="63" t="s">
        <v>171</v>
      </c>
      <c r="E48" s="59" t="s">
        <v>248</v>
      </c>
      <c r="F48" s="39" t="str">
        <f>IF(ISBLANK('1. Governance &amp; accountability'!E47),"",'1. Governance &amp; accountability'!E47)</f>
        <v/>
      </c>
      <c r="G48" s="39" t="str">
        <f>IF(ISBLANK('1. Governance &amp; accountability'!F47),"",'1. Governance &amp; accountability'!F47)</f>
        <v/>
      </c>
      <c r="H48" s="39" t="str">
        <f>IF(ISBLANK('1. Governance &amp; accountability'!G47),"",'1. Governance &amp; accountability'!G47)</f>
        <v/>
      </c>
      <c r="I48" s="39" t="str">
        <f>IF(ISBLANK('1. Governance &amp; accountability'!H47),"",'1. Governance &amp; accountability'!H47)</f>
        <v/>
      </c>
      <c r="J48" s="39" t="str">
        <f>IF(ISBLANK('1. Governance &amp; accountability'!I47),"",'1. Governance &amp; accountability'!I47)</f>
        <v/>
      </c>
      <c r="K48" s="79" t="str">
        <f>IF(ISBLANK('1. Governance &amp; accountability'!J47),"",'1. Governance &amp; accountability'!J47)</f>
        <v/>
      </c>
      <c r="L48" s="41"/>
      <c r="M48" s="195"/>
      <c r="N48" s="41"/>
      <c r="O48" s="41"/>
      <c r="P48" s="41"/>
    </row>
    <row r="49" spans="1:16" ht="66" customHeight="1" x14ac:dyDescent="0.3">
      <c r="A49" s="175" t="str">
        <f t="shared" si="13"/>
        <v>Governance and accountability</v>
      </c>
      <c r="B49" s="159">
        <f t="shared" si="16"/>
        <v>1.8</v>
      </c>
      <c r="C49" s="162" t="str">
        <f t="shared" si="17"/>
        <v>Where consent is used as a lawful basis, consent mechanisms comply with article 7 requirements.</v>
      </c>
      <c r="D49" s="63" t="s">
        <v>172</v>
      </c>
      <c r="E49" s="59" t="s">
        <v>249</v>
      </c>
      <c r="F49" s="39" t="str">
        <f>IF(ISBLANK('1. Governance &amp; accountability'!E48),"",'1. Governance &amp; accountability'!E48)</f>
        <v/>
      </c>
      <c r="G49" s="39" t="str">
        <f>IF(ISBLANK('1. Governance &amp; accountability'!F48),"",'1. Governance &amp; accountability'!F48)</f>
        <v/>
      </c>
      <c r="H49" s="39" t="str">
        <f>IF(ISBLANK('1. Governance &amp; accountability'!G48),"",'1. Governance &amp; accountability'!G48)</f>
        <v/>
      </c>
      <c r="I49" s="39" t="str">
        <f>IF(ISBLANK('1. Governance &amp; accountability'!H48),"",'1. Governance &amp; accountability'!H48)</f>
        <v/>
      </c>
      <c r="J49" s="39" t="str">
        <f>IF(ISBLANK('1. Governance &amp; accountability'!I48),"",'1. Governance &amp; accountability'!I48)</f>
        <v/>
      </c>
      <c r="K49" s="79" t="str">
        <f>IF(ISBLANK('1. Governance &amp; accountability'!J48),"",'1. Governance &amp; accountability'!J48)</f>
        <v/>
      </c>
      <c r="L49" s="41"/>
      <c r="M49" s="195"/>
      <c r="N49" s="41"/>
      <c r="O49" s="41"/>
      <c r="P49" s="41"/>
    </row>
    <row r="50" spans="1:16" ht="45" customHeight="1" x14ac:dyDescent="0.3">
      <c r="A50" s="175" t="str">
        <f t="shared" si="13"/>
        <v>Governance and accountability</v>
      </c>
      <c r="B50" s="159">
        <f t="shared" si="16"/>
        <v>1.8</v>
      </c>
      <c r="C50" s="162" t="str">
        <f t="shared" si="17"/>
        <v>Where consent is used as a lawful basis, consent mechanisms comply with article 7 requirements.</v>
      </c>
      <c r="D50" s="63" t="s">
        <v>173</v>
      </c>
      <c r="E50" s="59" t="s">
        <v>250</v>
      </c>
      <c r="F50" s="39" t="str">
        <f>IF(ISBLANK('1. Governance &amp; accountability'!E49),"",'1. Governance &amp; accountability'!E49)</f>
        <v/>
      </c>
      <c r="G50" s="39" t="str">
        <f>IF(ISBLANK('1. Governance &amp; accountability'!F49),"",'1. Governance &amp; accountability'!F49)</f>
        <v/>
      </c>
      <c r="H50" s="39" t="str">
        <f>IF(ISBLANK('1. Governance &amp; accountability'!G49),"",'1. Governance &amp; accountability'!G49)</f>
        <v/>
      </c>
      <c r="I50" s="39" t="str">
        <f>IF(ISBLANK('1. Governance &amp; accountability'!H49),"",'1. Governance &amp; accountability'!H49)</f>
        <v/>
      </c>
      <c r="J50" s="39" t="str">
        <f>IF(ISBLANK('1. Governance &amp; accountability'!I49),"",'1. Governance &amp; accountability'!I49)</f>
        <v/>
      </c>
      <c r="K50" s="79" t="str">
        <f>IF(ISBLANK('1. Governance &amp; accountability'!J49),"",'1. Governance &amp; accountability'!J49)</f>
        <v/>
      </c>
      <c r="L50" s="41"/>
      <c r="M50" s="195"/>
      <c r="N50" s="41"/>
      <c r="O50" s="41"/>
      <c r="P50" s="41"/>
    </row>
    <row r="51" spans="1:16" ht="61.5" customHeight="1" x14ac:dyDescent="0.3">
      <c r="A51" s="175" t="str">
        <f t="shared" si="13"/>
        <v>Governance and accountability</v>
      </c>
      <c r="B51" s="159">
        <f t="shared" si="16"/>
        <v>1.8</v>
      </c>
      <c r="C51" s="162" t="str">
        <f t="shared" si="17"/>
        <v>Where consent is used as a lawful basis, consent mechanisms comply with article 7 requirements.</v>
      </c>
      <c r="D51" s="63" t="s">
        <v>174</v>
      </c>
      <c r="E51" s="59" t="s">
        <v>251</v>
      </c>
      <c r="F51" s="39" t="str">
        <f>IF(ISBLANK('1. Governance &amp; accountability'!E50),"",'1. Governance &amp; accountability'!E50)</f>
        <v/>
      </c>
      <c r="G51" s="39" t="str">
        <f>IF(ISBLANK('1. Governance &amp; accountability'!F50),"",'1. Governance &amp; accountability'!F50)</f>
        <v/>
      </c>
      <c r="H51" s="39" t="str">
        <f>IF(ISBLANK('1. Governance &amp; accountability'!G50),"",'1. Governance &amp; accountability'!G50)</f>
        <v/>
      </c>
      <c r="I51" s="39" t="str">
        <f>IF(ISBLANK('1. Governance &amp; accountability'!H50),"",'1. Governance &amp; accountability'!H50)</f>
        <v/>
      </c>
      <c r="J51" s="39" t="str">
        <f>IF(ISBLANK('1. Governance &amp; accountability'!I50),"",'1. Governance &amp; accountability'!I50)</f>
        <v/>
      </c>
      <c r="K51" s="79" t="str">
        <f>IF(ISBLANK('1. Governance &amp; accountability'!J50),"",'1. Governance &amp; accountability'!J50)</f>
        <v/>
      </c>
      <c r="L51" s="41"/>
      <c r="M51" s="195"/>
      <c r="N51" s="41"/>
      <c r="O51" s="41"/>
      <c r="P51" s="41"/>
    </row>
    <row r="52" spans="1:16" ht="45" customHeight="1" x14ac:dyDescent="0.3">
      <c r="A52" s="175" t="str">
        <f t="shared" si="13"/>
        <v>Governance and accountability</v>
      </c>
      <c r="B52" s="159">
        <f t="shared" si="16"/>
        <v>1.8</v>
      </c>
      <c r="C52" s="162" t="str">
        <f t="shared" si="17"/>
        <v>Where consent is used as a lawful basis, consent mechanisms comply with article 7 requirements.</v>
      </c>
      <c r="D52" s="63" t="s">
        <v>175</v>
      </c>
      <c r="E52" s="59" t="s">
        <v>252</v>
      </c>
      <c r="F52" s="39" t="str">
        <f>IF(ISBLANK('1. Governance &amp; accountability'!E51),"",'1. Governance &amp; accountability'!E51)</f>
        <v/>
      </c>
      <c r="G52" s="39" t="str">
        <f>IF(ISBLANK('1. Governance &amp; accountability'!F51),"",'1. Governance &amp; accountability'!F51)</f>
        <v/>
      </c>
      <c r="H52" s="39" t="str">
        <f>IF(ISBLANK('1. Governance &amp; accountability'!G51),"",'1. Governance &amp; accountability'!G51)</f>
        <v/>
      </c>
      <c r="I52" s="39" t="str">
        <f>IF(ISBLANK('1. Governance &amp; accountability'!H51),"",'1. Governance &amp; accountability'!H51)</f>
        <v/>
      </c>
      <c r="J52" s="39" t="str">
        <f>IF(ISBLANK('1. Governance &amp; accountability'!I51),"",'1. Governance &amp; accountability'!I51)</f>
        <v/>
      </c>
      <c r="K52" s="79" t="str">
        <f>IF(ISBLANK('1. Governance &amp; accountability'!J51),"",'1. Governance &amp; accountability'!J51)</f>
        <v/>
      </c>
      <c r="L52" s="41"/>
      <c r="M52" s="195"/>
      <c r="N52" s="41"/>
      <c r="O52" s="41"/>
      <c r="P52" s="41"/>
    </row>
    <row r="53" spans="1:16" ht="55" customHeight="1" thickBot="1" x14ac:dyDescent="0.35">
      <c r="A53" s="175" t="str">
        <f t="shared" si="13"/>
        <v>Governance and accountability</v>
      </c>
      <c r="B53" s="160">
        <f t="shared" si="16"/>
        <v>1.8</v>
      </c>
      <c r="C53" s="163" t="str">
        <f t="shared" si="17"/>
        <v>Where consent is used as a lawful basis, consent mechanisms comply with article 7 requirements.</v>
      </c>
      <c r="D53" s="62" t="s">
        <v>176</v>
      </c>
      <c r="E53" s="60" t="s">
        <v>253</v>
      </c>
      <c r="F53" s="67" t="str">
        <f>IF(ISBLANK('1. Governance &amp; accountability'!E52),"",'1. Governance &amp; accountability'!E52)</f>
        <v/>
      </c>
      <c r="G53" s="67" t="str">
        <f>IF(ISBLANK('1. Governance &amp; accountability'!F52),"",'1. Governance &amp; accountability'!F52)</f>
        <v/>
      </c>
      <c r="H53" s="67" t="str">
        <f>IF(ISBLANK('1. Governance &amp; accountability'!G52),"",'1. Governance &amp; accountability'!G52)</f>
        <v/>
      </c>
      <c r="I53" s="67" t="str">
        <f>IF(ISBLANK('1. Governance &amp; accountability'!H52),"",'1. Governance &amp; accountability'!H52)</f>
        <v/>
      </c>
      <c r="J53" s="67" t="str">
        <f>IF(ISBLANK('1. Governance &amp; accountability'!I52),"",'1. Governance &amp; accountability'!I52)</f>
        <v/>
      </c>
      <c r="K53" s="80" t="str">
        <f>IF(ISBLANK('1. Governance &amp; accountability'!J52),"",'1. Governance &amp; accountability'!J52)</f>
        <v/>
      </c>
      <c r="L53" s="41"/>
      <c r="M53" s="195"/>
      <c r="N53" s="41"/>
      <c r="O53" s="41"/>
      <c r="P53" s="41"/>
    </row>
    <row r="54" spans="1:16" ht="69" customHeight="1" x14ac:dyDescent="0.3">
      <c r="A54" s="175" t="str">
        <f t="shared" si="13"/>
        <v>Governance and accountability</v>
      </c>
      <c r="B54" s="158">
        <v>1.9</v>
      </c>
      <c r="C54" s="161" t="s">
        <v>177</v>
      </c>
      <c r="D54" s="26" t="s">
        <v>178</v>
      </c>
      <c r="E54" s="61" t="s">
        <v>254</v>
      </c>
      <c r="F54" s="65" t="str">
        <f>IF(ISBLANK('1. Governance &amp; accountability'!E53),"",'1. Governance &amp; accountability'!E53)</f>
        <v/>
      </c>
      <c r="G54" s="65" t="str">
        <f>IF(ISBLANK('1. Governance &amp; accountability'!F53),"",'1. Governance &amp; accountability'!F53)</f>
        <v/>
      </c>
      <c r="H54" s="65" t="str">
        <f>IF(ISBLANK('1. Governance &amp; accountability'!G53),"",'1. Governance &amp; accountability'!G53)</f>
        <v/>
      </c>
      <c r="I54" s="65" t="str">
        <f>IF(ISBLANK('1. Governance &amp; accountability'!H53),"",'1. Governance &amp; accountability'!H53)</f>
        <v/>
      </c>
      <c r="J54" s="65" t="str">
        <f>IF(ISBLANK('1. Governance &amp; accountability'!I53),"",'1. Governance &amp; accountability'!I53)</f>
        <v/>
      </c>
      <c r="K54" s="66" t="str">
        <f>IF(ISBLANK('1. Governance &amp; accountability'!J53),"",'1. Governance &amp; accountability'!J53)</f>
        <v/>
      </c>
      <c r="L54" s="41"/>
      <c r="M54" s="195"/>
      <c r="N54" s="41"/>
      <c r="O54" s="41"/>
      <c r="P54" s="41"/>
    </row>
    <row r="55" spans="1:16" ht="135" customHeight="1" x14ac:dyDescent="0.3">
      <c r="A55" s="175" t="str">
        <f t="shared" si="13"/>
        <v>Governance and accountability</v>
      </c>
      <c r="B55" s="159">
        <f t="shared" ref="B55:B63" si="18">B54</f>
        <v>1.9</v>
      </c>
      <c r="C55" s="162" t="str">
        <f t="shared" ref="C55:C63" si="19">C54</f>
        <v xml:space="preserve">There is a comprehensive and effective approach in place to ensure: </v>
      </c>
      <c r="D55" s="63" t="s">
        <v>179</v>
      </c>
      <c r="E55" s="59" t="s">
        <v>255</v>
      </c>
      <c r="F55" s="39" t="str">
        <f>IF(ISBLANK('1. Governance &amp; accountability'!E54),"",'1. Governance &amp; accountability'!E54)</f>
        <v/>
      </c>
      <c r="G55" s="39" t="str">
        <f>IF(ISBLANK('1. Governance &amp; accountability'!F54),"",'1. Governance &amp; accountability'!F54)</f>
        <v/>
      </c>
      <c r="H55" s="39" t="str">
        <f>IF(ISBLANK('1. Governance &amp; accountability'!G54),"",'1. Governance &amp; accountability'!G54)</f>
        <v/>
      </c>
      <c r="I55" s="39" t="str">
        <f>IF(ISBLANK('1. Governance &amp; accountability'!H54),"",'1. Governance &amp; accountability'!H54)</f>
        <v/>
      </c>
      <c r="J55" s="39" t="str">
        <f>IF(ISBLANK('1. Governance &amp; accountability'!I54),"",'1. Governance &amp; accountability'!I54)</f>
        <v/>
      </c>
      <c r="K55" s="79" t="str">
        <f>IF(ISBLANK('1. Governance &amp; accountability'!J54),"",'1. Governance &amp; accountability'!J54)</f>
        <v/>
      </c>
      <c r="L55" s="41"/>
      <c r="M55" s="195"/>
      <c r="N55" s="41"/>
      <c r="O55" s="41"/>
      <c r="P55" s="41"/>
    </row>
    <row r="56" spans="1:16" ht="46.5" customHeight="1" x14ac:dyDescent="0.3">
      <c r="A56" s="175" t="str">
        <f t="shared" si="13"/>
        <v>Governance and accountability</v>
      </c>
      <c r="B56" s="159">
        <f t="shared" si="18"/>
        <v>1.9</v>
      </c>
      <c r="C56" s="162" t="str">
        <f t="shared" si="19"/>
        <v xml:space="preserve">There is a comprehensive and effective approach in place to ensure: </v>
      </c>
      <c r="D56" s="63" t="s">
        <v>180</v>
      </c>
      <c r="E56" s="59" t="s">
        <v>256</v>
      </c>
      <c r="F56" s="39" t="str">
        <f>IF(ISBLANK('1. Governance &amp; accountability'!E55),"",'1. Governance &amp; accountability'!E55)</f>
        <v/>
      </c>
      <c r="G56" s="39" t="str">
        <f>IF(ISBLANK('1. Governance &amp; accountability'!F55),"",'1. Governance &amp; accountability'!F55)</f>
        <v/>
      </c>
      <c r="H56" s="39" t="str">
        <f>IF(ISBLANK('1. Governance &amp; accountability'!G55),"",'1. Governance &amp; accountability'!G55)</f>
        <v/>
      </c>
      <c r="I56" s="39" t="str">
        <f>IF(ISBLANK('1. Governance &amp; accountability'!H55),"",'1. Governance &amp; accountability'!H55)</f>
        <v/>
      </c>
      <c r="J56" s="39" t="str">
        <f>IF(ISBLANK('1. Governance &amp; accountability'!I55),"",'1. Governance &amp; accountability'!I55)</f>
        <v/>
      </c>
      <c r="K56" s="79" t="str">
        <f>IF(ISBLANK('1. Governance &amp; accountability'!J55),"",'1. Governance &amp; accountability'!J55)</f>
        <v/>
      </c>
      <c r="L56" s="41"/>
      <c r="M56" s="195"/>
      <c r="N56" s="41"/>
      <c r="O56" s="41"/>
      <c r="P56" s="41"/>
    </row>
    <row r="57" spans="1:16" ht="87" customHeight="1" x14ac:dyDescent="0.3">
      <c r="A57" s="175" t="str">
        <f t="shared" si="13"/>
        <v>Governance and accountability</v>
      </c>
      <c r="B57" s="159">
        <f t="shared" si="18"/>
        <v>1.9</v>
      </c>
      <c r="C57" s="162" t="str">
        <f t="shared" si="19"/>
        <v xml:space="preserve">There is a comprehensive and effective approach in place to ensure: </v>
      </c>
      <c r="D57" s="63" t="s">
        <v>181</v>
      </c>
      <c r="E57" s="59" t="s">
        <v>257</v>
      </c>
      <c r="F57" s="39" t="str">
        <f>IF(ISBLANK('1. Governance &amp; accountability'!E56),"",'1. Governance &amp; accountability'!E56)</f>
        <v/>
      </c>
      <c r="G57" s="39" t="str">
        <f>IF(ISBLANK('1. Governance &amp; accountability'!F56),"",'1. Governance &amp; accountability'!F56)</f>
        <v/>
      </c>
      <c r="H57" s="39" t="str">
        <f>IF(ISBLANK('1. Governance &amp; accountability'!G56),"",'1. Governance &amp; accountability'!G56)</f>
        <v/>
      </c>
      <c r="I57" s="39" t="str">
        <f>IF(ISBLANK('1. Governance &amp; accountability'!H56),"",'1. Governance &amp; accountability'!H56)</f>
        <v/>
      </c>
      <c r="J57" s="39" t="str">
        <f>IF(ISBLANK('1. Governance &amp; accountability'!I56),"",'1. Governance &amp; accountability'!I56)</f>
        <v/>
      </c>
      <c r="K57" s="79" t="str">
        <f>IF(ISBLANK('1. Governance &amp; accountability'!J56),"",'1. Governance &amp; accountability'!J56)</f>
        <v/>
      </c>
      <c r="L57" s="41"/>
      <c r="M57" s="195"/>
      <c r="N57" s="41"/>
      <c r="O57" s="41"/>
      <c r="P57" s="41"/>
    </row>
    <row r="58" spans="1:16" ht="45" customHeight="1" x14ac:dyDescent="0.3">
      <c r="A58" s="175" t="str">
        <f t="shared" si="13"/>
        <v>Governance and accountability</v>
      </c>
      <c r="B58" s="159">
        <f t="shared" si="18"/>
        <v>1.9</v>
      </c>
      <c r="C58" s="162" t="str">
        <f t="shared" si="19"/>
        <v xml:space="preserve">There is a comprehensive and effective approach in place to ensure: </v>
      </c>
      <c r="D58" s="63" t="s">
        <v>182</v>
      </c>
      <c r="E58" s="59" t="s">
        <v>258</v>
      </c>
      <c r="F58" s="39" t="str">
        <f>IF(ISBLANK('1. Governance &amp; accountability'!E57),"",'1. Governance &amp; accountability'!E57)</f>
        <v/>
      </c>
      <c r="G58" s="39" t="str">
        <f>IF(ISBLANK('1. Governance &amp; accountability'!F57),"",'1. Governance &amp; accountability'!F57)</f>
        <v/>
      </c>
      <c r="H58" s="39" t="str">
        <f>IF(ISBLANK('1. Governance &amp; accountability'!G57),"",'1. Governance &amp; accountability'!G57)</f>
        <v/>
      </c>
      <c r="I58" s="39" t="str">
        <f>IF(ISBLANK('1. Governance &amp; accountability'!H57),"",'1. Governance &amp; accountability'!H57)</f>
        <v/>
      </c>
      <c r="J58" s="39" t="str">
        <f>IF(ISBLANK('1. Governance &amp; accountability'!I57),"",'1. Governance &amp; accountability'!I57)</f>
        <v/>
      </c>
      <c r="K58" s="79" t="str">
        <f>IF(ISBLANK('1. Governance &amp; accountability'!J57),"",'1. Governance &amp; accountability'!J57)</f>
        <v/>
      </c>
      <c r="L58" s="41"/>
      <c r="M58" s="195"/>
      <c r="N58" s="41"/>
      <c r="O58" s="41"/>
      <c r="P58" s="41"/>
    </row>
    <row r="59" spans="1:16" ht="69" customHeight="1" x14ac:dyDescent="0.3">
      <c r="A59" s="175" t="str">
        <f t="shared" si="13"/>
        <v>Governance and accountability</v>
      </c>
      <c r="B59" s="159">
        <f t="shared" si="18"/>
        <v>1.9</v>
      </c>
      <c r="C59" s="162" t="str">
        <f t="shared" si="19"/>
        <v xml:space="preserve">There is a comprehensive and effective approach in place to ensure: </v>
      </c>
      <c r="D59" s="63" t="s">
        <v>183</v>
      </c>
      <c r="E59" s="59" t="s">
        <v>259</v>
      </c>
      <c r="F59" s="39" t="str">
        <f>IF(ISBLANK('1. Governance &amp; accountability'!E58),"",'1. Governance &amp; accountability'!E58)</f>
        <v/>
      </c>
      <c r="G59" s="39" t="str">
        <f>IF(ISBLANK('1. Governance &amp; accountability'!F58),"",'1. Governance &amp; accountability'!F58)</f>
        <v/>
      </c>
      <c r="H59" s="39" t="str">
        <f>IF(ISBLANK('1. Governance &amp; accountability'!G58),"",'1. Governance &amp; accountability'!G58)</f>
        <v/>
      </c>
      <c r="I59" s="39" t="str">
        <f>IF(ISBLANK('1. Governance &amp; accountability'!H58),"",'1. Governance &amp; accountability'!H58)</f>
        <v/>
      </c>
      <c r="J59" s="39" t="str">
        <f>IF(ISBLANK('1. Governance &amp; accountability'!I58),"",'1. Governance &amp; accountability'!I58)</f>
        <v/>
      </c>
      <c r="K59" s="79" t="str">
        <f>IF(ISBLANK('1. Governance &amp; accountability'!J58),"",'1. Governance &amp; accountability'!J58)</f>
        <v/>
      </c>
      <c r="L59" s="41"/>
      <c r="M59" s="195"/>
      <c r="N59" s="41"/>
      <c r="O59" s="41"/>
      <c r="P59" s="41"/>
    </row>
    <row r="60" spans="1:16" ht="59.5" customHeight="1" x14ac:dyDescent="0.3">
      <c r="A60" s="175" t="str">
        <f t="shared" si="13"/>
        <v>Governance and accountability</v>
      </c>
      <c r="B60" s="159">
        <f t="shared" si="18"/>
        <v>1.9</v>
      </c>
      <c r="C60" s="162" t="str">
        <f t="shared" si="19"/>
        <v xml:space="preserve">There is a comprehensive and effective approach in place to ensure: </v>
      </c>
      <c r="D60" s="63" t="s">
        <v>184</v>
      </c>
      <c r="E60" s="59" t="s">
        <v>260</v>
      </c>
      <c r="F60" s="39" t="str">
        <f>IF(ISBLANK('1. Governance &amp; accountability'!E59),"",'1. Governance &amp; accountability'!E59)</f>
        <v/>
      </c>
      <c r="G60" s="39" t="str">
        <f>IF(ISBLANK('1. Governance &amp; accountability'!F59),"",'1. Governance &amp; accountability'!F59)</f>
        <v/>
      </c>
      <c r="H60" s="39" t="str">
        <f>IF(ISBLANK('1. Governance &amp; accountability'!G59),"",'1. Governance &amp; accountability'!G59)</f>
        <v/>
      </c>
      <c r="I60" s="39" t="str">
        <f>IF(ISBLANK('1. Governance &amp; accountability'!H59),"",'1. Governance &amp; accountability'!H59)</f>
        <v/>
      </c>
      <c r="J60" s="39" t="str">
        <f>IF(ISBLANK('1. Governance &amp; accountability'!I59),"",'1. Governance &amp; accountability'!I59)</f>
        <v/>
      </c>
      <c r="K60" s="79" t="str">
        <f>IF(ISBLANK('1. Governance &amp; accountability'!J59),"",'1. Governance &amp; accountability'!J59)</f>
        <v/>
      </c>
      <c r="L60" s="41"/>
      <c r="M60" s="195"/>
      <c r="N60" s="41"/>
      <c r="O60" s="41"/>
      <c r="P60" s="41"/>
    </row>
    <row r="61" spans="1:16" ht="69" customHeight="1" x14ac:dyDescent="0.3">
      <c r="A61" s="175" t="str">
        <f t="shared" si="13"/>
        <v>Governance and accountability</v>
      </c>
      <c r="B61" s="159">
        <f t="shared" si="18"/>
        <v>1.9</v>
      </c>
      <c r="C61" s="162" t="str">
        <f t="shared" si="19"/>
        <v xml:space="preserve">There is a comprehensive and effective approach in place to ensure: </v>
      </c>
      <c r="D61" s="63" t="s">
        <v>185</v>
      </c>
      <c r="E61" s="59" t="s">
        <v>261</v>
      </c>
      <c r="F61" s="39" t="str">
        <f>IF(ISBLANK('1. Governance &amp; accountability'!E60),"",'1. Governance &amp; accountability'!E60)</f>
        <v/>
      </c>
      <c r="G61" s="39" t="str">
        <f>IF(ISBLANK('1. Governance &amp; accountability'!F60),"",'1. Governance &amp; accountability'!F60)</f>
        <v/>
      </c>
      <c r="H61" s="39" t="str">
        <f>IF(ISBLANK('1. Governance &amp; accountability'!G60),"",'1. Governance &amp; accountability'!G60)</f>
        <v/>
      </c>
      <c r="I61" s="39" t="str">
        <f>IF(ISBLANK('1. Governance &amp; accountability'!H60),"",'1. Governance &amp; accountability'!H60)</f>
        <v/>
      </c>
      <c r="J61" s="39" t="str">
        <f>IF(ISBLANK('1. Governance &amp; accountability'!I60),"",'1. Governance &amp; accountability'!I60)</f>
        <v/>
      </c>
      <c r="K61" s="79" t="str">
        <f>IF(ISBLANK('1. Governance &amp; accountability'!J60),"",'1. Governance &amp; accountability'!J60)</f>
        <v/>
      </c>
      <c r="L61" s="41"/>
      <c r="M61" s="195"/>
      <c r="N61" s="41"/>
      <c r="O61" s="41"/>
      <c r="P61" s="41"/>
    </row>
    <row r="62" spans="1:16" ht="73" customHeight="1" x14ac:dyDescent="0.3">
      <c r="A62" s="175" t="str">
        <f t="shared" si="13"/>
        <v>Governance and accountability</v>
      </c>
      <c r="B62" s="159">
        <f t="shared" si="18"/>
        <v>1.9</v>
      </c>
      <c r="C62" s="162" t="str">
        <f t="shared" si="19"/>
        <v xml:space="preserve">There is a comprehensive and effective approach in place to ensure: </v>
      </c>
      <c r="D62" s="63" t="s">
        <v>186</v>
      </c>
      <c r="E62" s="59" t="s">
        <v>262</v>
      </c>
      <c r="F62" s="39" t="str">
        <f>IF(ISBLANK('1. Governance &amp; accountability'!E61),"",'1. Governance &amp; accountability'!E61)</f>
        <v/>
      </c>
      <c r="G62" s="39" t="str">
        <f>IF(ISBLANK('1. Governance &amp; accountability'!F61),"",'1. Governance &amp; accountability'!F61)</f>
        <v/>
      </c>
      <c r="H62" s="39" t="str">
        <f>IF(ISBLANK('1. Governance &amp; accountability'!G61),"",'1. Governance &amp; accountability'!G61)</f>
        <v/>
      </c>
      <c r="I62" s="39" t="str">
        <f>IF(ISBLANK('1. Governance &amp; accountability'!H61),"",'1. Governance &amp; accountability'!H61)</f>
        <v/>
      </c>
      <c r="J62" s="39" t="str">
        <f>IF(ISBLANK('1. Governance &amp; accountability'!I61),"",'1. Governance &amp; accountability'!I61)</f>
        <v/>
      </c>
      <c r="K62" s="79" t="str">
        <f>IF(ISBLANK('1. Governance &amp; accountability'!J61),"",'1. Governance &amp; accountability'!J61)</f>
        <v/>
      </c>
      <c r="L62" s="41"/>
      <c r="M62" s="195"/>
      <c r="N62" s="41"/>
      <c r="O62" s="41"/>
      <c r="P62" s="41"/>
    </row>
    <row r="63" spans="1:16" ht="59.5" customHeight="1" thickBot="1" x14ac:dyDescent="0.35">
      <c r="A63" s="175" t="str">
        <f t="shared" si="13"/>
        <v>Governance and accountability</v>
      </c>
      <c r="B63" s="160">
        <f t="shared" si="18"/>
        <v>1.9</v>
      </c>
      <c r="C63" s="163" t="str">
        <f t="shared" si="19"/>
        <v xml:space="preserve">There is a comprehensive and effective approach in place to ensure: </v>
      </c>
      <c r="D63" s="62" t="s">
        <v>187</v>
      </c>
      <c r="E63" s="60" t="s">
        <v>263</v>
      </c>
      <c r="F63" s="67" t="str">
        <f>IF(ISBLANK('1. Governance &amp; accountability'!E62),"",'1. Governance &amp; accountability'!E62)</f>
        <v/>
      </c>
      <c r="G63" s="67" t="str">
        <f>IF(ISBLANK('1. Governance &amp; accountability'!F62),"",'1. Governance &amp; accountability'!F62)</f>
        <v/>
      </c>
      <c r="H63" s="67" t="str">
        <f>IF(ISBLANK('1. Governance &amp; accountability'!G62),"",'1. Governance &amp; accountability'!G62)</f>
        <v/>
      </c>
      <c r="I63" s="67" t="str">
        <f>IF(ISBLANK('1. Governance &amp; accountability'!H62),"",'1. Governance &amp; accountability'!H62)</f>
        <v/>
      </c>
      <c r="J63" s="67" t="str">
        <f>IF(ISBLANK('1. Governance &amp; accountability'!I62),"",'1. Governance &amp; accountability'!I62)</f>
        <v/>
      </c>
      <c r="K63" s="80" t="str">
        <f>IF(ISBLANK('1. Governance &amp; accountability'!J62),"",'1. Governance &amp; accountability'!J62)</f>
        <v/>
      </c>
      <c r="L63" s="41"/>
      <c r="M63" s="195"/>
      <c r="N63" s="41"/>
      <c r="O63" s="41"/>
      <c r="P63" s="41"/>
    </row>
    <row r="64" spans="1:16" ht="25" customHeight="1" x14ac:dyDescent="0.3">
      <c r="A64" s="175" t="str">
        <f t="shared" si="13"/>
        <v>Governance and accountability</v>
      </c>
      <c r="B64" s="180">
        <v>1.1000000000000001</v>
      </c>
      <c r="C64" s="161" t="s">
        <v>188</v>
      </c>
      <c r="D64" s="26" t="s">
        <v>189</v>
      </c>
      <c r="E64" s="61" t="s">
        <v>264</v>
      </c>
      <c r="F64" s="65" t="str">
        <f>IF(ISBLANK('1. Governance &amp; accountability'!E63),"",'1. Governance &amp; accountability'!E63)</f>
        <v/>
      </c>
      <c r="G64" s="65" t="str">
        <f>IF(ISBLANK('1. Governance &amp; accountability'!F63),"",'1. Governance &amp; accountability'!F63)</f>
        <v/>
      </c>
      <c r="H64" s="65" t="str">
        <f>IF(ISBLANK('1. Governance &amp; accountability'!G63),"",'1. Governance &amp; accountability'!G63)</f>
        <v/>
      </c>
      <c r="I64" s="65" t="str">
        <f>IF(ISBLANK('1. Governance &amp; accountability'!H63),"",'1. Governance &amp; accountability'!H63)</f>
        <v/>
      </c>
      <c r="J64" s="65" t="str">
        <f>IF(ISBLANK('1. Governance &amp; accountability'!I63),"",'1. Governance &amp; accountability'!I63)</f>
        <v/>
      </c>
      <c r="K64" s="66" t="str">
        <f>IF(ISBLANK('1. Governance &amp; accountability'!J63),"",'1. Governance &amp; accountability'!J63)</f>
        <v/>
      </c>
      <c r="L64" s="41"/>
      <c r="M64" s="195"/>
      <c r="N64" s="41"/>
      <c r="O64" s="41"/>
      <c r="P64" s="41"/>
    </row>
    <row r="65" spans="1:28" ht="45" customHeight="1" x14ac:dyDescent="0.3">
      <c r="A65" s="175" t="str">
        <f t="shared" si="13"/>
        <v>Governance and accountability</v>
      </c>
      <c r="B65" s="181">
        <f t="shared" ref="B65:B70" si="20">B64</f>
        <v>1.1000000000000001</v>
      </c>
      <c r="C65" s="162" t="str">
        <f t="shared" ref="C65:C70" si="21">C64</f>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D65" s="63" t="s">
        <v>190</v>
      </c>
      <c r="E65" s="59" t="s">
        <v>265</v>
      </c>
      <c r="F65" s="39" t="str">
        <f>IF(ISBLANK('1. Governance &amp; accountability'!E64),"",'1. Governance &amp; accountability'!E64)</f>
        <v/>
      </c>
      <c r="G65" s="39" t="str">
        <f>IF(ISBLANK('1. Governance &amp; accountability'!F64),"",'1. Governance &amp; accountability'!F64)</f>
        <v/>
      </c>
      <c r="H65" s="39" t="str">
        <f>IF(ISBLANK('1. Governance &amp; accountability'!G64),"",'1. Governance &amp; accountability'!G64)</f>
        <v/>
      </c>
      <c r="I65" s="39" t="str">
        <f>IF(ISBLANK('1. Governance &amp; accountability'!H64),"",'1. Governance &amp; accountability'!H64)</f>
        <v/>
      </c>
      <c r="J65" s="39" t="str">
        <f>IF(ISBLANK('1. Governance &amp; accountability'!I64),"",'1. Governance &amp; accountability'!I64)</f>
        <v/>
      </c>
      <c r="K65" s="79" t="str">
        <f>IF(ISBLANK('1. Governance &amp; accountability'!J64),"",'1. Governance &amp; accountability'!J64)</f>
        <v/>
      </c>
      <c r="L65" s="41"/>
      <c r="M65" s="195"/>
      <c r="N65" s="41"/>
      <c r="O65" s="41"/>
      <c r="P65" s="41"/>
    </row>
    <row r="66" spans="1:28" ht="52.5" customHeight="1" x14ac:dyDescent="0.3">
      <c r="A66" s="175" t="str">
        <f t="shared" si="13"/>
        <v>Governance and accountability</v>
      </c>
      <c r="B66" s="181">
        <f t="shared" si="20"/>
        <v>1.1000000000000001</v>
      </c>
      <c r="C66" s="162" t="str">
        <f t="shared" si="21"/>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D66" s="63" t="s">
        <v>191</v>
      </c>
      <c r="E66" s="59" t="s">
        <v>266</v>
      </c>
      <c r="F66" s="39" t="str">
        <f>IF(ISBLANK('1. Governance &amp; accountability'!E65),"",'1. Governance &amp; accountability'!E65)</f>
        <v/>
      </c>
      <c r="G66" s="39" t="str">
        <f>IF(ISBLANK('1. Governance &amp; accountability'!F65),"",'1. Governance &amp; accountability'!F65)</f>
        <v/>
      </c>
      <c r="H66" s="39" t="str">
        <f>IF(ISBLANK('1. Governance &amp; accountability'!G65),"",'1. Governance &amp; accountability'!G65)</f>
        <v/>
      </c>
      <c r="I66" s="39" t="str">
        <f>IF(ISBLANK('1. Governance &amp; accountability'!H65),"",'1. Governance &amp; accountability'!H65)</f>
        <v/>
      </c>
      <c r="J66" s="39" t="str">
        <f>IF(ISBLANK('1. Governance &amp; accountability'!I65),"",'1. Governance &amp; accountability'!I65)</f>
        <v/>
      </c>
      <c r="K66" s="79" t="str">
        <f>IF(ISBLANK('1. Governance &amp; accountability'!J65),"",'1. Governance &amp; accountability'!J65)</f>
        <v/>
      </c>
      <c r="L66" s="41"/>
      <c r="M66" s="195"/>
      <c r="N66" s="41"/>
      <c r="O66" s="41"/>
      <c r="P66" s="41"/>
    </row>
    <row r="67" spans="1:28" ht="69" customHeight="1" x14ac:dyDescent="0.3">
      <c r="A67" s="175" t="str">
        <f t="shared" si="13"/>
        <v>Governance and accountability</v>
      </c>
      <c r="B67" s="181">
        <f t="shared" si="20"/>
        <v>1.1000000000000001</v>
      </c>
      <c r="C67" s="162" t="str">
        <f t="shared" si="21"/>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D67" s="63" t="s">
        <v>192</v>
      </c>
      <c r="E67" s="59" t="s">
        <v>267</v>
      </c>
      <c r="F67" s="39" t="str">
        <f>IF(ISBLANK('1. Governance &amp; accountability'!E66),"",'1. Governance &amp; accountability'!E66)</f>
        <v/>
      </c>
      <c r="G67" s="39" t="str">
        <f>IF(ISBLANK('1. Governance &amp; accountability'!F66),"",'1. Governance &amp; accountability'!F66)</f>
        <v/>
      </c>
      <c r="H67" s="39" t="str">
        <f>IF(ISBLANK('1. Governance &amp; accountability'!G66),"",'1. Governance &amp; accountability'!G66)</f>
        <v/>
      </c>
      <c r="I67" s="39" t="str">
        <f>IF(ISBLANK('1. Governance &amp; accountability'!H66),"",'1. Governance &amp; accountability'!H66)</f>
        <v/>
      </c>
      <c r="J67" s="39" t="str">
        <f>IF(ISBLANK('1. Governance &amp; accountability'!I66),"",'1. Governance &amp; accountability'!I66)</f>
        <v/>
      </c>
      <c r="K67" s="79" t="str">
        <f>IF(ISBLANK('1. Governance &amp; accountability'!J66),"",'1. Governance &amp; accountability'!J66)</f>
        <v/>
      </c>
      <c r="L67" s="41"/>
      <c r="M67" s="195"/>
      <c r="N67" s="41"/>
      <c r="O67" s="41"/>
      <c r="P67" s="41"/>
    </row>
    <row r="68" spans="1:28" ht="73.5" customHeight="1" x14ac:dyDescent="0.3">
      <c r="A68" s="175" t="str">
        <f t="shared" ref="A68:A77" si="22">A67</f>
        <v>Governance and accountability</v>
      </c>
      <c r="B68" s="181">
        <f t="shared" si="20"/>
        <v>1.1000000000000001</v>
      </c>
      <c r="C68" s="162" t="str">
        <f t="shared" si="21"/>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D68" s="63" t="s">
        <v>193</v>
      </c>
      <c r="E68" s="59" t="s">
        <v>268</v>
      </c>
      <c r="F68" s="39" t="str">
        <f>IF(ISBLANK('1. Governance &amp; accountability'!E67),"",'1. Governance &amp; accountability'!E67)</f>
        <v/>
      </c>
      <c r="G68" s="39" t="str">
        <f>IF(ISBLANK('1. Governance &amp; accountability'!F67),"",'1. Governance &amp; accountability'!F67)</f>
        <v/>
      </c>
      <c r="H68" s="39" t="str">
        <f>IF(ISBLANK('1. Governance &amp; accountability'!G67),"",'1. Governance &amp; accountability'!G67)</f>
        <v/>
      </c>
      <c r="I68" s="39" t="str">
        <f>IF(ISBLANK('1. Governance &amp; accountability'!H67),"",'1. Governance &amp; accountability'!H67)</f>
        <v/>
      </c>
      <c r="J68" s="39" t="str">
        <f>IF(ISBLANK('1. Governance &amp; accountability'!I67),"",'1. Governance &amp; accountability'!I67)</f>
        <v/>
      </c>
      <c r="K68" s="79" t="str">
        <f>IF(ISBLANK('1. Governance &amp; accountability'!J67),"",'1. Governance &amp; accountability'!J67)</f>
        <v/>
      </c>
      <c r="L68" s="42"/>
      <c r="M68" s="195"/>
      <c r="N68" s="42"/>
      <c r="O68" s="42"/>
      <c r="P68" s="42"/>
    </row>
    <row r="69" spans="1:28" ht="69" customHeight="1" x14ac:dyDescent="0.3">
      <c r="A69" s="175" t="str">
        <f t="shared" si="22"/>
        <v>Governance and accountability</v>
      </c>
      <c r="B69" s="181">
        <f t="shared" si="20"/>
        <v>1.1000000000000001</v>
      </c>
      <c r="C69" s="162" t="str">
        <f t="shared" si="21"/>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D69" s="63" t="s">
        <v>194</v>
      </c>
      <c r="E69" s="59" t="s">
        <v>269</v>
      </c>
      <c r="F69" s="39" t="str">
        <f>IF(ISBLANK('1. Governance &amp; accountability'!E68),"",'1. Governance &amp; accountability'!E68)</f>
        <v/>
      </c>
      <c r="G69" s="39" t="str">
        <f>IF(ISBLANK('1. Governance &amp; accountability'!F68),"",'1. Governance &amp; accountability'!F68)</f>
        <v/>
      </c>
      <c r="H69" s="39" t="str">
        <f>IF(ISBLANK('1. Governance &amp; accountability'!G68),"",'1. Governance &amp; accountability'!G68)</f>
        <v/>
      </c>
      <c r="I69" s="39" t="str">
        <f>IF(ISBLANK('1. Governance &amp; accountability'!H68),"",'1. Governance &amp; accountability'!H68)</f>
        <v/>
      </c>
      <c r="J69" s="39" t="str">
        <f>IF(ISBLANK('1. Governance &amp; accountability'!I68),"",'1. Governance &amp; accountability'!I68)</f>
        <v/>
      </c>
      <c r="K69" s="79" t="str">
        <f>IF(ISBLANK('1. Governance &amp; accountability'!J68),"",'1. Governance &amp; accountability'!J68)</f>
        <v/>
      </c>
      <c r="L69" s="42"/>
      <c r="M69" s="195"/>
      <c r="N69" s="42"/>
      <c r="O69" s="42"/>
      <c r="P69" s="42"/>
    </row>
    <row r="70" spans="1:28" ht="69" customHeight="1" thickBot="1" x14ac:dyDescent="0.35">
      <c r="A70" s="175" t="str">
        <f t="shared" si="22"/>
        <v>Governance and accountability</v>
      </c>
      <c r="B70" s="182">
        <f t="shared" si="20"/>
        <v>1.1000000000000001</v>
      </c>
      <c r="C70" s="163" t="str">
        <f t="shared" si="21"/>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D70" s="62" t="s">
        <v>195</v>
      </c>
      <c r="E70" s="60" t="s">
        <v>270</v>
      </c>
      <c r="F70" s="67" t="str">
        <f>IF(ISBLANK('1. Governance &amp; accountability'!E69),"",'1. Governance &amp; accountability'!E69)</f>
        <v/>
      </c>
      <c r="G70" s="67" t="str">
        <f>IF(ISBLANK('1. Governance &amp; accountability'!F69),"",'1. Governance &amp; accountability'!F69)</f>
        <v/>
      </c>
      <c r="H70" s="67" t="str">
        <f>IF(ISBLANK('1. Governance &amp; accountability'!G69),"",'1. Governance &amp; accountability'!G69)</f>
        <v/>
      </c>
      <c r="I70" s="67" t="str">
        <f>IF(ISBLANK('1. Governance &amp; accountability'!H69),"",'1. Governance &amp; accountability'!H69)</f>
        <v/>
      </c>
      <c r="J70" s="67" t="str">
        <f>IF(ISBLANK('1. Governance &amp; accountability'!I69),"",'1. Governance &amp; accountability'!I69)</f>
        <v/>
      </c>
      <c r="K70" s="80" t="str">
        <f>IF(ISBLANK('1. Governance &amp; accountability'!J69),"",'1. Governance &amp; accountability'!J69)</f>
        <v/>
      </c>
      <c r="L70" s="42"/>
      <c r="M70" s="195"/>
      <c r="N70" s="42"/>
      <c r="O70" s="42"/>
      <c r="P70" s="42"/>
    </row>
    <row r="71" spans="1:28" s="44" customFormat="1" ht="45" customHeight="1" x14ac:dyDescent="0.35">
      <c r="A71" s="175" t="str">
        <f t="shared" si="22"/>
        <v>Governance and accountability</v>
      </c>
      <c r="B71" s="158">
        <v>1.1100000000000001</v>
      </c>
      <c r="C71" s="161" t="s">
        <v>196</v>
      </c>
      <c r="D71" s="26" t="s">
        <v>197</v>
      </c>
      <c r="E71" s="61" t="s">
        <v>271</v>
      </c>
      <c r="F71" s="65" t="str">
        <f>IF(ISBLANK('1. Governance &amp; accountability'!E70),"",'1. Governance &amp; accountability'!E70)</f>
        <v/>
      </c>
      <c r="G71" s="65" t="str">
        <f>IF(ISBLANK('1. Governance &amp; accountability'!F70),"",'1. Governance &amp; accountability'!F70)</f>
        <v/>
      </c>
      <c r="H71" s="65" t="str">
        <f>IF(ISBLANK('1. Governance &amp; accountability'!G70),"",'1. Governance &amp; accountability'!G70)</f>
        <v/>
      </c>
      <c r="I71" s="65" t="str">
        <f>IF(ISBLANK('1. Governance &amp; accountability'!H70),"",'1. Governance &amp; accountability'!H70)</f>
        <v/>
      </c>
      <c r="J71" s="65" t="str">
        <f>IF(ISBLANK('1. Governance &amp; accountability'!I70),"",'1. Governance &amp; accountability'!I70)</f>
        <v/>
      </c>
      <c r="K71" s="66" t="str">
        <f>IF(ISBLANK('1. Governance &amp; accountability'!J70),"",'1. Governance &amp; accountability'!J70)</f>
        <v/>
      </c>
      <c r="L71" s="42"/>
      <c r="M71" s="195"/>
      <c r="N71" s="42"/>
      <c r="O71" s="42"/>
      <c r="P71" s="42"/>
      <c r="Q71" s="43"/>
      <c r="R71" s="43"/>
      <c r="S71" s="43"/>
      <c r="T71" s="43"/>
      <c r="U71" s="43"/>
      <c r="V71" s="43"/>
      <c r="W71" s="43"/>
      <c r="X71" s="43"/>
      <c r="Y71" s="43"/>
      <c r="Z71" s="43"/>
      <c r="AA71" s="43"/>
      <c r="AB71" s="43"/>
    </row>
    <row r="72" spans="1:28" s="44" customFormat="1" ht="69" customHeight="1" x14ac:dyDescent="0.35">
      <c r="A72" s="175" t="str">
        <f t="shared" si="22"/>
        <v>Governance and accountability</v>
      </c>
      <c r="B72" s="159">
        <f t="shared" ref="B72:B77" si="23">B71</f>
        <v>1.1100000000000001</v>
      </c>
      <c r="C72" s="162" t="str">
        <f t="shared" ref="C72:C77" si="24">C71</f>
        <v>There is a policy or process for dealing with people’s rights requests in the information processing pipeline.</v>
      </c>
      <c r="D72" s="63" t="s">
        <v>198</v>
      </c>
      <c r="E72" s="59" t="s">
        <v>272</v>
      </c>
      <c r="F72" s="39" t="str">
        <f>IF(ISBLANK('1. Governance &amp; accountability'!E71),"",'1. Governance &amp; accountability'!E71)</f>
        <v/>
      </c>
      <c r="G72" s="39" t="str">
        <f>IF(ISBLANK('1. Governance &amp; accountability'!F71),"",'1. Governance &amp; accountability'!F71)</f>
        <v/>
      </c>
      <c r="H72" s="39" t="str">
        <f>IF(ISBLANK('1. Governance &amp; accountability'!G71),"",'1. Governance &amp; accountability'!G71)</f>
        <v/>
      </c>
      <c r="I72" s="39" t="str">
        <f>IF(ISBLANK('1. Governance &amp; accountability'!H71),"",'1. Governance &amp; accountability'!H71)</f>
        <v/>
      </c>
      <c r="J72" s="39" t="str">
        <f>IF(ISBLANK('1. Governance &amp; accountability'!I71),"",'1. Governance &amp; accountability'!I71)</f>
        <v/>
      </c>
      <c r="K72" s="79" t="str">
        <f>IF(ISBLANK('1. Governance &amp; accountability'!J71),"",'1. Governance &amp; accountability'!J71)</f>
        <v/>
      </c>
      <c r="L72" s="42"/>
      <c r="M72" s="195"/>
      <c r="N72" s="42"/>
      <c r="O72" s="42"/>
      <c r="P72" s="42"/>
      <c r="Q72" s="43"/>
      <c r="R72" s="43"/>
      <c r="S72" s="43"/>
      <c r="T72" s="43"/>
      <c r="U72" s="43"/>
      <c r="V72" s="43"/>
      <c r="W72" s="43"/>
      <c r="X72" s="43"/>
      <c r="Y72" s="43"/>
      <c r="Z72" s="43"/>
      <c r="AA72" s="43"/>
      <c r="AB72" s="43"/>
    </row>
    <row r="73" spans="1:28" s="44" customFormat="1" ht="69" customHeight="1" x14ac:dyDescent="0.35">
      <c r="A73" s="175" t="str">
        <f t="shared" si="22"/>
        <v>Governance and accountability</v>
      </c>
      <c r="B73" s="159">
        <f t="shared" si="23"/>
        <v>1.1100000000000001</v>
      </c>
      <c r="C73" s="162" t="str">
        <f t="shared" si="24"/>
        <v>There is a policy or process for dealing with people’s rights requests in the information processing pipeline.</v>
      </c>
      <c r="D73" s="63" t="s">
        <v>199</v>
      </c>
      <c r="E73" s="59" t="s">
        <v>273</v>
      </c>
      <c r="F73" s="39" t="str">
        <f>IF(ISBLANK('1. Governance &amp; accountability'!E72),"",'1. Governance &amp; accountability'!E72)</f>
        <v/>
      </c>
      <c r="G73" s="39" t="str">
        <f>IF(ISBLANK('1. Governance &amp; accountability'!F72),"",'1. Governance &amp; accountability'!F72)</f>
        <v/>
      </c>
      <c r="H73" s="39" t="str">
        <f>IF(ISBLANK('1. Governance &amp; accountability'!G72),"",'1. Governance &amp; accountability'!G72)</f>
        <v/>
      </c>
      <c r="I73" s="39" t="str">
        <f>IF(ISBLANK('1. Governance &amp; accountability'!H72),"",'1. Governance &amp; accountability'!H72)</f>
        <v/>
      </c>
      <c r="J73" s="39" t="str">
        <f>IF(ISBLANK('1. Governance &amp; accountability'!I72),"",'1. Governance &amp; accountability'!I72)</f>
        <v/>
      </c>
      <c r="K73" s="79" t="str">
        <f>IF(ISBLANK('1. Governance &amp; accountability'!J72),"",'1. Governance &amp; accountability'!J72)</f>
        <v/>
      </c>
      <c r="L73" s="42"/>
      <c r="M73" s="195"/>
      <c r="N73" s="42"/>
      <c r="O73" s="42"/>
      <c r="P73" s="42"/>
      <c r="Q73" s="43"/>
      <c r="R73" s="43"/>
      <c r="S73" s="43"/>
      <c r="T73" s="43"/>
      <c r="U73" s="43"/>
      <c r="V73" s="43"/>
      <c r="W73" s="43"/>
      <c r="X73" s="43"/>
      <c r="Y73" s="43"/>
      <c r="Z73" s="43"/>
      <c r="AA73" s="43"/>
      <c r="AB73" s="43"/>
    </row>
    <row r="74" spans="1:28" s="44" customFormat="1" ht="62" customHeight="1" x14ac:dyDescent="0.35">
      <c r="A74" s="175" t="str">
        <f t="shared" si="22"/>
        <v>Governance and accountability</v>
      </c>
      <c r="B74" s="159">
        <f t="shared" si="23"/>
        <v>1.1100000000000001</v>
      </c>
      <c r="C74" s="162" t="str">
        <f t="shared" si="24"/>
        <v>There is a policy or process for dealing with people’s rights requests in the information processing pipeline.</v>
      </c>
      <c r="D74" s="63" t="s">
        <v>200</v>
      </c>
      <c r="E74" s="59" t="s">
        <v>274</v>
      </c>
      <c r="F74" s="39" t="str">
        <f>IF(ISBLANK('1. Governance &amp; accountability'!E73),"",'1. Governance &amp; accountability'!E73)</f>
        <v/>
      </c>
      <c r="G74" s="39" t="str">
        <f>IF(ISBLANK('1. Governance &amp; accountability'!F73),"",'1. Governance &amp; accountability'!F73)</f>
        <v/>
      </c>
      <c r="H74" s="39" t="str">
        <f>IF(ISBLANK('1. Governance &amp; accountability'!G73),"",'1. Governance &amp; accountability'!G73)</f>
        <v/>
      </c>
      <c r="I74" s="39" t="str">
        <f>IF(ISBLANK('1. Governance &amp; accountability'!H73),"",'1. Governance &amp; accountability'!H73)</f>
        <v/>
      </c>
      <c r="J74" s="39" t="str">
        <f>IF(ISBLANK('1. Governance &amp; accountability'!I73),"",'1. Governance &amp; accountability'!I73)</f>
        <v/>
      </c>
      <c r="K74" s="79" t="str">
        <f>IF(ISBLANK('1. Governance &amp; accountability'!J73),"",'1. Governance &amp; accountability'!J73)</f>
        <v/>
      </c>
      <c r="L74" s="42"/>
      <c r="M74" s="195"/>
      <c r="N74" s="42"/>
      <c r="O74" s="42"/>
      <c r="P74" s="42"/>
      <c r="Q74" s="43"/>
      <c r="R74" s="43"/>
      <c r="S74" s="43"/>
      <c r="T74" s="43"/>
      <c r="U74" s="43"/>
      <c r="V74" s="43"/>
      <c r="W74" s="43"/>
      <c r="X74" s="43"/>
      <c r="Y74" s="43"/>
      <c r="Z74" s="43"/>
      <c r="AA74" s="43"/>
      <c r="AB74" s="43"/>
    </row>
    <row r="75" spans="1:28" s="44" customFormat="1" ht="69" customHeight="1" x14ac:dyDescent="0.35">
      <c r="A75" s="175" t="str">
        <f t="shared" si="22"/>
        <v>Governance and accountability</v>
      </c>
      <c r="B75" s="159">
        <f t="shared" si="23"/>
        <v>1.1100000000000001</v>
      </c>
      <c r="C75" s="162" t="str">
        <f t="shared" si="24"/>
        <v>There is a policy or process for dealing with people’s rights requests in the information processing pipeline.</v>
      </c>
      <c r="D75" s="63" t="s">
        <v>201</v>
      </c>
      <c r="E75" s="59" t="s">
        <v>275</v>
      </c>
      <c r="F75" s="39" t="str">
        <f>IF(ISBLANK('1. Governance &amp; accountability'!E74),"",'1. Governance &amp; accountability'!E74)</f>
        <v/>
      </c>
      <c r="G75" s="39" t="str">
        <f>IF(ISBLANK('1. Governance &amp; accountability'!F74),"",'1. Governance &amp; accountability'!F74)</f>
        <v/>
      </c>
      <c r="H75" s="39" t="str">
        <f>IF(ISBLANK('1. Governance &amp; accountability'!G74),"",'1. Governance &amp; accountability'!G74)</f>
        <v/>
      </c>
      <c r="I75" s="39" t="str">
        <f>IF(ISBLANK('1. Governance &amp; accountability'!H74),"",'1. Governance &amp; accountability'!H74)</f>
        <v/>
      </c>
      <c r="J75" s="39" t="str">
        <f>IF(ISBLANK('1. Governance &amp; accountability'!I74),"",'1. Governance &amp; accountability'!I74)</f>
        <v/>
      </c>
      <c r="K75" s="79" t="str">
        <f>IF(ISBLANK('1. Governance &amp; accountability'!J74),"",'1. Governance &amp; accountability'!J74)</f>
        <v/>
      </c>
      <c r="L75" s="42"/>
      <c r="M75" s="195"/>
      <c r="N75" s="42"/>
      <c r="O75" s="42"/>
      <c r="P75" s="42"/>
      <c r="Q75" s="43"/>
      <c r="R75" s="43"/>
      <c r="S75" s="43"/>
      <c r="T75" s="43"/>
      <c r="U75" s="43"/>
      <c r="V75" s="43"/>
      <c r="W75" s="43"/>
      <c r="X75" s="43"/>
      <c r="Y75" s="43"/>
      <c r="Z75" s="43"/>
      <c r="AA75" s="43"/>
      <c r="AB75" s="43"/>
    </row>
    <row r="76" spans="1:28" s="44" customFormat="1" ht="69" customHeight="1" x14ac:dyDescent="0.35">
      <c r="A76" s="175" t="str">
        <f t="shared" si="22"/>
        <v>Governance and accountability</v>
      </c>
      <c r="B76" s="159">
        <f t="shared" si="23"/>
        <v>1.1100000000000001</v>
      </c>
      <c r="C76" s="162" t="str">
        <f t="shared" si="24"/>
        <v>There is a policy or process for dealing with people’s rights requests in the information processing pipeline.</v>
      </c>
      <c r="D76" s="63" t="s">
        <v>202</v>
      </c>
      <c r="E76" s="59" t="s">
        <v>276</v>
      </c>
      <c r="F76" s="39" t="str">
        <f>IF(ISBLANK('1. Governance &amp; accountability'!E75),"",'1. Governance &amp; accountability'!E75)</f>
        <v/>
      </c>
      <c r="G76" s="39" t="str">
        <f>IF(ISBLANK('1. Governance &amp; accountability'!F75),"",'1. Governance &amp; accountability'!F75)</f>
        <v/>
      </c>
      <c r="H76" s="39" t="str">
        <f>IF(ISBLANK('1. Governance &amp; accountability'!G75),"",'1. Governance &amp; accountability'!G75)</f>
        <v/>
      </c>
      <c r="I76" s="39" t="str">
        <f>IF(ISBLANK('1. Governance &amp; accountability'!H75),"",'1. Governance &amp; accountability'!H75)</f>
        <v/>
      </c>
      <c r="J76" s="39" t="str">
        <f>IF(ISBLANK('1. Governance &amp; accountability'!I75),"",'1. Governance &amp; accountability'!I75)</f>
        <v/>
      </c>
      <c r="K76" s="79" t="str">
        <f>IF(ISBLANK('1. Governance &amp; accountability'!J75),"",'1. Governance &amp; accountability'!J75)</f>
        <v/>
      </c>
      <c r="L76" s="42"/>
      <c r="M76" s="195"/>
      <c r="N76" s="42"/>
      <c r="O76" s="42"/>
      <c r="P76" s="42"/>
      <c r="Q76" s="43"/>
      <c r="R76" s="43"/>
      <c r="S76" s="43"/>
      <c r="T76" s="43"/>
      <c r="U76" s="43"/>
      <c r="V76" s="43"/>
      <c r="W76" s="43"/>
      <c r="X76" s="43"/>
      <c r="Y76" s="43"/>
      <c r="Z76" s="43"/>
      <c r="AA76" s="43"/>
      <c r="AB76" s="43"/>
    </row>
    <row r="77" spans="1:28" s="44" customFormat="1" ht="77.5" customHeight="1" thickBot="1" x14ac:dyDescent="0.4">
      <c r="A77" s="176" t="str">
        <f t="shared" si="22"/>
        <v>Governance and accountability</v>
      </c>
      <c r="B77" s="160">
        <f t="shared" si="23"/>
        <v>1.1100000000000001</v>
      </c>
      <c r="C77" s="163" t="str">
        <f t="shared" si="24"/>
        <v>There is a policy or process for dealing with people’s rights requests in the information processing pipeline.</v>
      </c>
      <c r="D77" s="62" t="s">
        <v>203</v>
      </c>
      <c r="E77" s="60" t="s">
        <v>277</v>
      </c>
      <c r="F77" s="67" t="str">
        <f>IF(ISBLANK('1. Governance &amp; accountability'!E76),"",'1. Governance &amp; accountability'!E76)</f>
        <v/>
      </c>
      <c r="G77" s="67" t="str">
        <f>IF(ISBLANK('1. Governance &amp; accountability'!F76),"",'1. Governance &amp; accountability'!F76)</f>
        <v/>
      </c>
      <c r="H77" s="67" t="str">
        <f>IF(ISBLANK('1. Governance &amp; accountability'!G76),"",'1. Governance &amp; accountability'!G76)</f>
        <v/>
      </c>
      <c r="I77" s="67" t="str">
        <f>IF(ISBLANK('1. Governance &amp; accountability'!H76),"",'1. Governance &amp; accountability'!H76)</f>
        <v/>
      </c>
      <c r="J77" s="67" t="str">
        <f>IF(ISBLANK('1. Governance &amp; accountability'!I76),"",'1. Governance &amp; accountability'!I76)</f>
        <v/>
      </c>
      <c r="K77" s="80" t="str">
        <f>IF(ISBLANK('1. Governance &amp; accountability'!J76),"",'1. Governance &amp; accountability'!J76)</f>
        <v/>
      </c>
      <c r="L77" s="42"/>
      <c r="M77" s="195"/>
      <c r="N77" s="42"/>
      <c r="O77" s="42"/>
      <c r="P77" s="42"/>
      <c r="Q77" s="43"/>
      <c r="R77" s="43"/>
      <c r="S77" s="43"/>
      <c r="T77" s="43"/>
      <c r="U77" s="43"/>
      <c r="V77" s="43"/>
      <c r="W77" s="43"/>
      <c r="X77" s="43"/>
      <c r="Y77" s="43"/>
      <c r="Z77" s="43"/>
      <c r="AA77" s="43"/>
      <c r="AB77" s="43"/>
    </row>
    <row r="78" spans="1:28" s="44" customFormat="1" ht="88.5" customHeight="1" x14ac:dyDescent="0.35">
      <c r="A78" s="177" t="s">
        <v>316</v>
      </c>
      <c r="B78" s="158">
        <v>2.1</v>
      </c>
      <c r="C78" s="161" t="s">
        <v>279</v>
      </c>
      <c r="D78" s="57" t="s">
        <v>30</v>
      </c>
      <c r="E78" s="68" t="s">
        <v>293</v>
      </c>
      <c r="F78" s="65" t="str">
        <f>IF(ISBLANK('2. Transparency'!E2),"",'2. Transparency'!E2)</f>
        <v/>
      </c>
      <c r="G78" s="65" t="str">
        <f>IF(ISBLANK('2. Transparency'!F2),"",'2. Transparency'!F2)</f>
        <v/>
      </c>
      <c r="H78" s="65" t="str">
        <f>IF(ISBLANK('2. Transparency'!G2),"",'2. Transparency'!G2)</f>
        <v/>
      </c>
      <c r="I78" s="65" t="str">
        <f>IF(ISBLANK('2. Transparency'!H2),"",'2. Transparency'!H2)</f>
        <v/>
      </c>
      <c r="J78" s="65" t="str">
        <f>IF(ISBLANK('2. Transparency'!I2),"",'2. Transparency'!I2)</f>
        <v/>
      </c>
      <c r="K78" s="66" t="str">
        <f>IF(ISBLANK('2. Transparency'!J2),"",'2. Transparency'!J2)</f>
        <v/>
      </c>
      <c r="L78" s="42"/>
      <c r="M78" s="195"/>
      <c r="N78" s="42"/>
      <c r="O78" s="42"/>
      <c r="P78" s="42"/>
      <c r="Q78" s="43"/>
      <c r="R78" s="43"/>
      <c r="S78" s="43"/>
      <c r="T78" s="43"/>
      <c r="U78" s="43"/>
      <c r="V78" s="43"/>
      <c r="W78" s="43"/>
      <c r="X78" s="43"/>
      <c r="Y78" s="43"/>
      <c r="Z78" s="43"/>
      <c r="AA78" s="43"/>
      <c r="AB78" s="43"/>
    </row>
    <row r="79" spans="1:28" s="44" customFormat="1" ht="46" customHeight="1" x14ac:dyDescent="0.35">
      <c r="A79" s="178" t="str">
        <f t="shared" ref="A79:A98" si="25">A78</f>
        <v>Transparency</v>
      </c>
      <c r="B79" s="159">
        <f t="shared" ref="B79:B92" si="26">B78</f>
        <v>2.1</v>
      </c>
      <c r="C79" s="162" t="str">
        <f t="shared" ref="C79:C92" si="27">C78</f>
        <v xml:space="preserve">Appropriate and timely privacy information is provided to people to ensure they are sufficiently informed how their personal information is processed by AI systems. </v>
      </c>
      <c r="D79" s="38" t="s">
        <v>31</v>
      </c>
      <c r="E79" s="69" t="s">
        <v>294</v>
      </c>
      <c r="F79" s="39" t="str">
        <f>IF(ISBLANK('2. Transparency'!E3),"",'2. Transparency'!E3)</f>
        <v/>
      </c>
      <c r="G79" s="39" t="str">
        <f>IF(ISBLANK('2. Transparency'!F3),"",'2. Transparency'!F3)</f>
        <v/>
      </c>
      <c r="H79" s="39" t="str">
        <f>IF(ISBLANK('2. Transparency'!G3),"",'2. Transparency'!G3)</f>
        <v/>
      </c>
      <c r="I79" s="39" t="str">
        <f>IF(ISBLANK('2. Transparency'!H3),"",'2. Transparency'!H3)</f>
        <v/>
      </c>
      <c r="J79" s="39" t="str">
        <f>IF(ISBLANK('2. Transparency'!I3),"",'2. Transparency'!I3)</f>
        <v/>
      </c>
      <c r="K79" s="79" t="str">
        <f>IF(ISBLANK('2. Transparency'!J3),"",'2. Transparency'!J3)</f>
        <v/>
      </c>
      <c r="L79" s="42"/>
      <c r="M79" s="195"/>
      <c r="N79" s="42"/>
      <c r="O79" s="42"/>
      <c r="P79" s="42"/>
      <c r="Q79" s="43"/>
      <c r="R79" s="43"/>
      <c r="S79" s="43"/>
      <c r="T79" s="43"/>
      <c r="U79" s="43"/>
      <c r="V79" s="43"/>
      <c r="W79" s="43"/>
      <c r="X79" s="43"/>
      <c r="Y79" s="43"/>
      <c r="Z79" s="43"/>
      <c r="AA79" s="43"/>
      <c r="AB79" s="43"/>
    </row>
    <row r="80" spans="1:28" s="44" customFormat="1" ht="46" customHeight="1" x14ac:dyDescent="0.35">
      <c r="A80" s="178" t="str">
        <f t="shared" si="25"/>
        <v>Transparency</v>
      </c>
      <c r="B80" s="159">
        <f t="shared" si="26"/>
        <v>2.1</v>
      </c>
      <c r="C80" s="162" t="str">
        <f t="shared" si="27"/>
        <v xml:space="preserve">Appropriate and timely privacy information is provided to people to ensure they are sufficiently informed how their personal information is processed by AI systems. </v>
      </c>
      <c r="D80" s="38" t="s">
        <v>32</v>
      </c>
      <c r="E80" s="69" t="s">
        <v>295</v>
      </c>
      <c r="F80" s="39" t="str">
        <f>IF(ISBLANK('2. Transparency'!E4),"",'2. Transparency'!E4)</f>
        <v/>
      </c>
      <c r="G80" s="39" t="str">
        <f>IF(ISBLANK('2. Transparency'!F4),"",'2. Transparency'!F4)</f>
        <v/>
      </c>
      <c r="H80" s="39" t="str">
        <f>IF(ISBLANK('2. Transparency'!G4),"",'2. Transparency'!G4)</f>
        <v/>
      </c>
      <c r="I80" s="39" t="str">
        <f>IF(ISBLANK('2. Transparency'!H4),"",'2. Transparency'!H4)</f>
        <v/>
      </c>
      <c r="J80" s="39" t="str">
        <f>IF(ISBLANK('2. Transparency'!I4),"",'2. Transparency'!I4)</f>
        <v/>
      </c>
      <c r="K80" s="79" t="str">
        <f>IF(ISBLANK('2. Transparency'!J4),"",'2. Transparency'!J4)</f>
        <v/>
      </c>
      <c r="L80" s="42"/>
      <c r="M80" s="195"/>
      <c r="N80" s="42"/>
      <c r="O80" s="42"/>
      <c r="P80" s="42"/>
      <c r="Q80" s="43"/>
      <c r="R80" s="43"/>
      <c r="S80" s="43"/>
      <c r="T80" s="43"/>
      <c r="U80" s="43"/>
      <c r="V80" s="43"/>
      <c r="W80" s="43"/>
      <c r="X80" s="43"/>
      <c r="Y80" s="43"/>
      <c r="Z80" s="43"/>
      <c r="AA80" s="43"/>
      <c r="AB80" s="43"/>
    </row>
    <row r="81" spans="1:28" s="44" customFormat="1" ht="68.5" customHeight="1" x14ac:dyDescent="0.35">
      <c r="A81" s="178" t="str">
        <f t="shared" si="25"/>
        <v>Transparency</v>
      </c>
      <c r="B81" s="159">
        <f t="shared" si="26"/>
        <v>2.1</v>
      </c>
      <c r="C81" s="162" t="str">
        <f t="shared" si="27"/>
        <v xml:space="preserve">Appropriate and timely privacy information is provided to people to ensure they are sufficiently informed how their personal information is processed by AI systems. </v>
      </c>
      <c r="D81" s="38" t="s">
        <v>280</v>
      </c>
      <c r="E81" s="69" t="s">
        <v>296</v>
      </c>
      <c r="F81" s="39" t="str">
        <f>IF(ISBLANK('2. Transparency'!E5),"",'2. Transparency'!E5)</f>
        <v/>
      </c>
      <c r="G81" s="39" t="str">
        <f>IF(ISBLANK('2. Transparency'!F5),"",'2. Transparency'!F5)</f>
        <v/>
      </c>
      <c r="H81" s="39" t="str">
        <f>IF(ISBLANK('2. Transparency'!G5),"",'2. Transparency'!G5)</f>
        <v/>
      </c>
      <c r="I81" s="39" t="str">
        <f>IF(ISBLANK('2. Transparency'!H5),"",'2. Transparency'!H5)</f>
        <v/>
      </c>
      <c r="J81" s="39" t="str">
        <f>IF(ISBLANK('2. Transparency'!I5),"",'2. Transparency'!I5)</f>
        <v/>
      </c>
      <c r="K81" s="79" t="str">
        <f>IF(ISBLANK('2. Transparency'!J5),"",'2. Transparency'!J5)</f>
        <v/>
      </c>
      <c r="L81" s="42"/>
      <c r="M81" s="195"/>
      <c r="N81" s="42"/>
      <c r="O81" s="42"/>
      <c r="P81" s="42"/>
      <c r="Q81" s="43"/>
      <c r="R81" s="43"/>
      <c r="S81" s="43"/>
      <c r="T81" s="43"/>
      <c r="U81" s="43"/>
      <c r="V81" s="43"/>
      <c r="W81" s="43"/>
      <c r="X81" s="43"/>
      <c r="Y81" s="43"/>
      <c r="Z81" s="43"/>
      <c r="AA81" s="43"/>
      <c r="AB81" s="43"/>
    </row>
    <row r="82" spans="1:28" s="44" customFormat="1" ht="88.5" customHeight="1" x14ac:dyDescent="0.35">
      <c r="A82" s="178" t="str">
        <f t="shared" si="25"/>
        <v>Transparency</v>
      </c>
      <c r="B82" s="159">
        <f t="shared" si="26"/>
        <v>2.1</v>
      </c>
      <c r="C82" s="162" t="str">
        <f t="shared" si="27"/>
        <v xml:space="preserve">Appropriate and timely privacy information is provided to people to ensure they are sufficiently informed how their personal information is processed by AI systems. </v>
      </c>
      <c r="D82" s="38" t="s">
        <v>281</v>
      </c>
      <c r="E82" s="69" t="s">
        <v>297</v>
      </c>
      <c r="F82" s="39" t="str">
        <f>IF(ISBLANK('2. Transparency'!E6),"",'2. Transparency'!E6)</f>
        <v/>
      </c>
      <c r="G82" s="39" t="str">
        <f>IF(ISBLANK('2. Transparency'!F6),"",'2. Transparency'!F6)</f>
        <v/>
      </c>
      <c r="H82" s="39" t="str">
        <f>IF(ISBLANK('2. Transparency'!G6),"",'2. Transparency'!G6)</f>
        <v/>
      </c>
      <c r="I82" s="39" t="str">
        <f>IF(ISBLANK('2. Transparency'!H6),"",'2. Transparency'!H6)</f>
        <v/>
      </c>
      <c r="J82" s="39" t="str">
        <f>IF(ISBLANK('2. Transparency'!I6),"",'2. Transparency'!I6)</f>
        <v/>
      </c>
      <c r="K82" s="79" t="str">
        <f>IF(ISBLANK('2. Transparency'!J6),"",'2. Transparency'!J6)</f>
        <v/>
      </c>
      <c r="L82" s="42"/>
      <c r="M82" s="195"/>
      <c r="N82" s="42"/>
      <c r="O82" s="42"/>
      <c r="P82" s="42"/>
      <c r="Q82" s="43"/>
      <c r="R82" s="43"/>
      <c r="S82" s="43"/>
      <c r="T82" s="43"/>
      <c r="U82" s="43"/>
      <c r="V82" s="43"/>
      <c r="W82" s="43"/>
      <c r="X82" s="43"/>
      <c r="Y82" s="43"/>
      <c r="Z82" s="43"/>
      <c r="AA82" s="43"/>
      <c r="AB82" s="43"/>
    </row>
    <row r="83" spans="1:28" s="44" customFormat="1" ht="68.5" customHeight="1" x14ac:dyDescent="0.35">
      <c r="A83" s="178" t="str">
        <f t="shared" si="25"/>
        <v>Transparency</v>
      </c>
      <c r="B83" s="159">
        <f t="shared" si="26"/>
        <v>2.1</v>
      </c>
      <c r="C83" s="162" t="str">
        <f t="shared" si="27"/>
        <v xml:space="preserve">Appropriate and timely privacy information is provided to people to ensure they are sufficiently informed how their personal information is processed by AI systems. </v>
      </c>
      <c r="D83" s="38" t="s">
        <v>282</v>
      </c>
      <c r="E83" s="69" t="s">
        <v>298</v>
      </c>
      <c r="F83" s="39" t="str">
        <f>IF(ISBLANK('2. Transparency'!E7),"",'2. Transparency'!E7)</f>
        <v/>
      </c>
      <c r="G83" s="39" t="str">
        <f>IF(ISBLANK('2. Transparency'!F7),"",'2. Transparency'!F7)</f>
        <v/>
      </c>
      <c r="H83" s="39" t="str">
        <f>IF(ISBLANK('2. Transparency'!G7),"",'2. Transparency'!G7)</f>
        <v/>
      </c>
      <c r="I83" s="39" t="str">
        <f>IF(ISBLANK('2. Transparency'!H7),"",'2. Transparency'!H7)</f>
        <v/>
      </c>
      <c r="J83" s="39" t="str">
        <f>IF(ISBLANK('2. Transparency'!I7),"",'2. Transparency'!I7)</f>
        <v/>
      </c>
      <c r="K83" s="79" t="str">
        <f>IF(ISBLANK('2. Transparency'!J7),"",'2. Transparency'!J7)</f>
        <v/>
      </c>
      <c r="L83" s="42"/>
      <c r="M83" s="195"/>
      <c r="N83" s="42"/>
      <c r="O83" s="42"/>
      <c r="P83" s="42"/>
      <c r="Q83" s="43"/>
      <c r="R83" s="43"/>
      <c r="S83" s="43"/>
      <c r="T83" s="43"/>
      <c r="U83" s="43"/>
      <c r="V83" s="43"/>
      <c r="W83" s="43"/>
      <c r="X83" s="43"/>
      <c r="Y83" s="43"/>
      <c r="Z83" s="43"/>
      <c r="AA83" s="43"/>
      <c r="AB83" s="43"/>
    </row>
    <row r="84" spans="1:28" s="44" customFormat="1" ht="86.5" customHeight="1" x14ac:dyDescent="0.35">
      <c r="A84" s="178" t="str">
        <f t="shared" si="25"/>
        <v>Transparency</v>
      </c>
      <c r="B84" s="159">
        <f t="shared" si="26"/>
        <v>2.1</v>
      </c>
      <c r="C84" s="162" t="str">
        <f t="shared" si="27"/>
        <v xml:space="preserve">Appropriate and timely privacy information is provided to people to ensure they are sufficiently informed how their personal information is processed by AI systems. </v>
      </c>
      <c r="D84" s="38" t="s">
        <v>283</v>
      </c>
      <c r="E84" s="59" t="s">
        <v>299</v>
      </c>
      <c r="F84" s="39" t="str">
        <f>IF(ISBLANK('2. Transparency'!E8),"",'2. Transparency'!E8)</f>
        <v/>
      </c>
      <c r="G84" s="39" t="str">
        <f>IF(ISBLANK('2. Transparency'!F8),"",'2. Transparency'!F8)</f>
        <v/>
      </c>
      <c r="H84" s="39" t="str">
        <f>IF(ISBLANK('2. Transparency'!G8),"",'2. Transparency'!G8)</f>
        <v/>
      </c>
      <c r="I84" s="39" t="str">
        <f>IF(ISBLANK('2. Transparency'!H8),"",'2. Transparency'!H8)</f>
        <v/>
      </c>
      <c r="J84" s="39" t="str">
        <f>IF(ISBLANK('2. Transparency'!I8),"",'2. Transparency'!I8)</f>
        <v/>
      </c>
      <c r="K84" s="79" t="str">
        <f>IF(ISBLANK('2. Transparency'!J8),"",'2. Transparency'!J8)</f>
        <v/>
      </c>
      <c r="L84" s="42"/>
      <c r="M84" s="195"/>
      <c r="N84" s="42"/>
      <c r="O84" s="42"/>
      <c r="P84" s="42"/>
      <c r="Q84" s="43"/>
      <c r="R84" s="43"/>
      <c r="S84" s="43"/>
      <c r="T84" s="43"/>
      <c r="U84" s="43"/>
      <c r="V84" s="43"/>
      <c r="W84" s="43"/>
      <c r="X84" s="43"/>
      <c r="Y84" s="43"/>
      <c r="Z84" s="43"/>
      <c r="AA84" s="43"/>
      <c r="AB84" s="43"/>
    </row>
    <row r="85" spans="1:28" s="44" customFormat="1" ht="68.5" customHeight="1" x14ac:dyDescent="0.35">
      <c r="A85" s="178" t="str">
        <f t="shared" si="25"/>
        <v>Transparency</v>
      </c>
      <c r="B85" s="159">
        <f t="shared" si="26"/>
        <v>2.1</v>
      </c>
      <c r="C85" s="162" t="str">
        <f t="shared" si="27"/>
        <v xml:space="preserve">Appropriate and timely privacy information is provided to people to ensure they are sufficiently informed how their personal information is processed by AI systems. </v>
      </c>
      <c r="D85" s="38" t="s">
        <v>284</v>
      </c>
      <c r="E85" s="69" t="s">
        <v>300</v>
      </c>
      <c r="F85" s="39" t="str">
        <f>IF(ISBLANK('2. Transparency'!E9),"",'2. Transparency'!E9)</f>
        <v/>
      </c>
      <c r="G85" s="39" t="str">
        <f>IF(ISBLANK('2. Transparency'!F9),"",'2. Transparency'!F9)</f>
        <v/>
      </c>
      <c r="H85" s="39" t="str">
        <f>IF(ISBLANK('2. Transparency'!G9),"",'2. Transparency'!G9)</f>
        <v/>
      </c>
      <c r="I85" s="39" t="str">
        <f>IF(ISBLANK('2. Transparency'!H9),"",'2. Transparency'!H9)</f>
        <v/>
      </c>
      <c r="J85" s="39" t="str">
        <f>IF(ISBLANK('2. Transparency'!I9),"",'2. Transparency'!I9)</f>
        <v/>
      </c>
      <c r="K85" s="79" t="str">
        <f>IF(ISBLANK('2. Transparency'!J9),"",'2. Transparency'!J9)</f>
        <v/>
      </c>
      <c r="L85" s="42"/>
      <c r="M85" s="195"/>
      <c r="N85" s="42"/>
      <c r="O85" s="42"/>
      <c r="P85" s="42"/>
      <c r="Q85" s="43"/>
      <c r="R85" s="43"/>
      <c r="S85" s="43"/>
      <c r="T85" s="43"/>
      <c r="U85" s="43"/>
      <c r="V85" s="43"/>
      <c r="W85" s="43"/>
      <c r="X85" s="43"/>
      <c r="Y85" s="43"/>
      <c r="Z85" s="43"/>
      <c r="AA85" s="43"/>
      <c r="AB85" s="43"/>
    </row>
    <row r="86" spans="1:28" s="44" customFormat="1" ht="86.5" customHeight="1" x14ac:dyDescent="0.35">
      <c r="A86" s="178" t="str">
        <f t="shared" si="25"/>
        <v>Transparency</v>
      </c>
      <c r="B86" s="159">
        <f t="shared" si="26"/>
        <v>2.1</v>
      </c>
      <c r="C86" s="162" t="str">
        <f t="shared" si="27"/>
        <v xml:space="preserve">Appropriate and timely privacy information is provided to people to ensure they are sufficiently informed how their personal information is processed by AI systems. </v>
      </c>
      <c r="D86" s="38" t="s">
        <v>285</v>
      </c>
      <c r="E86" s="69" t="s">
        <v>301</v>
      </c>
      <c r="F86" s="39" t="str">
        <f>IF(ISBLANK('2. Transparency'!E10),"",'2. Transparency'!E10)</f>
        <v/>
      </c>
      <c r="G86" s="39" t="str">
        <f>IF(ISBLANK('2. Transparency'!F10),"",'2. Transparency'!F10)</f>
        <v/>
      </c>
      <c r="H86" s="39" t="str">
        <f>IF(ISBLANK('2. Transparency'!G10),"",'2. Transparency'!G10)</f>
        <v/>
      </c>
      <c r="I86" s="39" t="str">
        <f>IF(ISBLANK('2. Transparency'!H10),"",'2. Transparency'!H10)</f>
        <v/>
      </c>
      <c r="J86" s="39" t="str">
        <f>IF(ISBLANK('2. Transparency'!I10),"",'2. Transparency'!I10)</f>
        <v/>
      </c>
      <c r="K86" s="79" t="str">
        <f>IF(ISBLANK('2. Transparency'!J10),"",'2. Transparency'!J10)</f>
        <v/>
      </c>
      <c r="L86" s="42"/>
      <c r="M86" s="195"/>
      <c r="N86" s="42"/>
      <c r="O86" s="42"/>
      <c r="P86" s="42"/>
      <c r="Q86" s="43"/>
      <c r="R86" s="43"/>
      <c r="S86" s="43"/>
      <c r="T86" s="43"/>
      <c r="U86" s="43"/>
      <c r="V86" s="43"/>
      <c r="W86" s="43"/>
      <c r="X86" s="43"/>
      <c r="Y86" s="43"/>
      <c r="Z86" s="43"/>
      <c r="AA86" s="43"/>
      <c r="AB86" s="43"/>
    </row>
    <row r="87" spans="1:28" s="44" customFormat="1" ht="82.5" customHeight="1" x14ac:dyDescent="0.35">
      <c r="A87" s="178" t="str">
        <f t="shared" si="25"/>
        <v>Transparency</v>
      </c>
      <c r="B87" s="159">
        <f t="shared" si="26"/>
        <v>2.1</v>
      </c>
      <c r="C87" s="162" t="str">
        <f t="shared" si="27"/>
        <v xml:space="preserve">Appropriate and timely privacy information is provided to people to ensure they are sufficiently informed how their personal information is processed by AI systems. </v>
      </c>
      <c r="D87" s="38" t="s">
        <v>286</v>
      </c>
      <c r="E87" s="69" t="s">
        <v>302</v>
      </c>
      <c r="F87" s="39" t="str">
        <f>IF(ISBLANK('2. Transparency'!E11),"",'2. Transparency'!E11)</f>
        <v/>
      </c>
      <c r="G87" s="39" t="str">
        <f>IF(ISBLANK('2. Transparency'!F11),"",'2. Transparency'!F11)</f>
        <v/>
      </c>
      <c r="H87" s="39" t="str">
        <f>IF(ISBLANK('2. Transparency'!G11),"",'2. Transparency'!G11)</f>
        <v/>
      </c>
      <c r="I87" s="39" t="str">
        <f>IF(ISBLANK('2. Transparency'!H11),"",'2. Transparency'!H11)</f>
        <v/>
      </c>
      <c r="J87" s="39" t="str">
        <f>IF(ISBLANK('2. Transparency'!I11),"",'2. Transparency'!I11)</f>
        <v/>
      </c>
      <c r="K87" s="79" t="str">
        <f>IF(ISBLANK('2. Transparency'!J11),"",'2. Transparency'!J11)</f>
        <v/>
      </c>
      <c r="L87" s="42"/>
      <c r="M87" s="195"/>
      <c r="N87" s="42"/>
      <c r="O87" s="42"/>
      <c r="P87" s="42"/>
      <c r="Q87" s="43"/>
      <c r="R87" s="43"/>
      <c r="S87" s="43"/>
      <c r="T87" s="43"/>
      <c r="U87" s="43"/>
      <c r="V87" s="43"/>
      <c r="W87" s="43"/>
      <c r="X87" s="43"/>
      <c r="Y87" s="43"/>
      <c r="Z87" s="43"/>
      <c r="AA87" s="43"/>
      <c r="AB87" s="43"/>
    </row>
    <row r="88" spans="1:28" s="44" customFormat="1" ht="46" customHeight="1" x14ac:dyDescent="0.35">
      <c r="A88" s="178" t="str">
        <f t="shared" si="25"/>
        <v>Transparency</v>
      </c>
      <c r="B88" s="159">
        <f t="shared" si="26"/>
        <v>2.1</v>
      </c>
      <c r="C88" s="162" t="str">
        <f t="shared" si="27"/>
        <v xml:space="preserve">Appropriate and timely privacy information is provided to people to ensure they are sufficiently informed how their personal information is processed by AI systems. </v>
      </c>
      <c r="D88" s="38" t="s">
        <v>287</v>
      </c>
      <c r="E88" s="69" t="s">
        <v>303</v>
      </c>
      <c r="F88" s="39" t="str">
        <f>IF(ISBLANK('2. Transparency'!E12),"",'2. Transparency'!E12)</f>
        <v/>
      </c>
      <c r="G88" s="39" t="str">
        <f>IF(ISBLANK('2. Transparency'!F12),"",'2. Transparency'!F12)</f>
        <v/>
      </c>
      <c r="H88" s="39" t="str">
        <f>IF(ISBLANK('2. Transparency'!G12),"",'2. Transparency'!G12)</f>
        <v/>
      </c>
      <c r="I88" s="39" t="str">
        <f>IF(ISBLANK('2. Transparency'!H12),"",'2. Transparency'!H12)</f>
        <v/>
      </c>
      <c r="J88" s="39" t="str">
        <f>IF(ISBLANK('2. Transparency'!I12),"",'2. Transparency'!I12)</f>
        <v/>
      </c>
      <c r="K88" s="79" t="str">
        <f>IF(ISBLANK('2. Transparency'!J12),"",'2. Transparency'!J12)</f>
        <v/>
      </c>
      <c r="L88" s="42"/>
      <c r="M88" s="195"/>
      <c r="N88" s="42"/>
      <c r="O88" s="42"/>
      <c r="P88" s="42"/>
      <c r="Q88" s="43"/>
      <c r="R88" s="43"/>
      <c r="S88" s="43"/>
      <c r="T88" s="43"/>
      <c r="U88" s="43"/>
      <c r="V88" s="43"/>
      <c r="W88" s="43"/>
      <c r="X88" s="43"/>
      <c r="Y88" s="43"/>
      <c r="Z88" s="43"/>
      <c r="AA88" s="43"/>
      <c r="AB88" s="43"/>
    </row>
    <row r="89" spans="1:28" s="44" customFormat="1" ht="82.5" customHeight="1" x14ac:dyDescent="0.35">
      <c r="A89" s="178" t="str">
        <f t="shared" si="25"/>
        <v>Transparency</v>
      </c>
      <c r="B89" s="159">
        <f t="shared" si="26"/>
        <v>2.1</v>
      </c>
      <c r="C89" s="162" t="str">
        <f t="shared" si="27"/>
        <v xml:space="preserve">Appropriate and timely privacy information is provided to people to ensure they are sufficiently informed how their personal information is processed by AI systems. </v>
      </c>
      <c r="D89" s="38" t="s">
        <v>288</v>
      </c>
      <c r="E89" s="69" t="s">
        <v>304</v>
      </c>
      <c r="F89" s="39" t="str">
        <f>IF(ISBLANK('2. Transparency'!E13),"",'2. Transparency'!E13)</f>
        <v/>
      </c>
      <c r="G89" s="39" t="str">
        <f>IF(ISBLANK('2. Transparency'!F13),"",'2. Transparency'!F13)</f>
        <v/>
      </c>
      <c r="H89" s="39" t="str">
        <f>IF(ISBLANK('2. Transparency'!G13),"",'2. Transparency'!G13)</f>
        <v/>
      </c>
      <c r="I89" s="39" t="str">
        <f>IF(ISBLANK('2. Transparency'!H13),"",'2. Transparency'!H13)</f>
        <v/>
      </c>
      <c r="J89" s="39" t="str">
        <f>IF(ISBLANK('2. Transparency'!I13),"",'2. Transparency'!I13)</f>
        <v/>
      </c>
      <c r="K89" s="79" t="str">
        <f>IF(ISBLANK('2. Transparency'!J13),"",'2. Transparency'!J13)</f>
        <v/>
      </c>
      <c r="L89" s="42"/>
      <c r="M89" s="195"/>
      <c r="N89" s="42"/>
      <c r="O89" s="42"/>
      <c r="P89" s="42"/>
      <c r="Q89" s="43"/>
      <c r="R89" s="43"/>
      <c r="S89" s="43"/>
      <c r="T89" s="43"/>
      <c r="U89" s="43"/>
      <c r="V89" s="43"/>
      <c r="W89" s="43"/>
      <c r="X89" s="43"/>
      <c r="Y89" s="43"/>
      <c r="Z89" s="43"/>
      <c r="AA89" s="43"/>
      <c r="AB89" s="43"/>
    </row>
    <row r="90" spans="1:28" s="44" customFormat="1" ht="46" customHeight="1" x14ac:dyDescent="0.35">
      <c r="A90" s="178" t="str">
        <f t="shared" si="25"/>
        <v>Transparency</v>
      </c>
      <c r="B90" s="159">
        <f t="shared" si="26"/>
        <v>2.1</v>
      </c>
      <c r="C90" s="162" t="str">
        <f t="shared" si="27"/>
        <v xml:space="preserve">Appropriate and timely privacy information is provided to people to ensure they are sufficiently informed how their personal information is processed by AI systems. </v>
      </c>
      <c r="D90" s="38" t="s">
        <v>289</v>
      </c>
      <c r="E90" s="69" t="s">
        <v>305</v>
      </c>
      <c r="F90" s="39" t="str">
        <f>IF(ISBLANK('2. Transparency'!E14),"",'2. Transparency'!E14)</f>
        <v/>
      </c>
      <c r="G90" s="39" t="str">
        <f>IF(ISBLANK('2. Transparency'!F14),"",'2. Transparency'!F14)</f>
        <v/>
      </c>
      <c r="H90" s="39" t="str">
        <f>IF(ISBLANK('2. Transparency'!G14),"",'2. Transparency'!G14)</f>
        <v/>
      </c>
      <c r="I90" s="39" t="str">
        <f>IF(ISBLANK('2. Transparency'!H14),"",'2. Transparency'!H14)</f>
        <v/>
      </c>
      <c r="J90" s="39" t="str">
        <f>IF(ISBLANK('2. Transparency'!I14),"",'2. Transparency'!I14)</f>
        <v/>
      </c>
      <c r="K90" s="79" t="str">
        <f>IF(ISBLANK('2. Transparency'!J14),"",'2. Transparency'!J14)</f>
        <v/>
      </c>
      <c r="L90" s="42"/>
      <c r="M90" s="195"/>
      <c r="N90" s="42"/>
      <c r="O90" s="42"/>
      <c r="P90" s="42"/>
      <c r="Q90" s="43"/>
      <c r="R90" s="43"/>
      <c r="S90" s="43"/>
      <c r="T90" s="43"/>
      <c r="U90" s="43"/>
      <c r="V90" s="43"/>
      <c r="W90" s="43"/>
      <c r="X90" s="43"/>
      <c r="Y90" s="43"/>
      <c r="Z90" s="43"/>
      <c r="AA90" s="43"/>
      <c r="AB90" s="43"/>
    </row>
    <row r="91" spans="1:28" s="44" customFormat="1" ht="82.5" customHeight="1" x14ac:dyDescent="0.35">
      <c r="A91" s="178" t="str">
        <f t="shared" si="25"/>
        <v>Transparency</v>
      </c>
      <c r="B91" s="159">
        <f t="shared" si="26"/>
        <v>2.1</v>
      </c>
      <c r="C91" s="162" t="str">
        <f t="shared" si="27"/>
        <v xml:space="preserve">Appropriate and timely privacy information is provided to people to ensure they are sufficiently informed how their personal information is processed by AI systems. </v>
      </c>
      <c r="D91" s="38" t="s">
        <v>290</v>
      </c>
      <c r="E91" s="69" t="s">
        <v>306</v>
      </c>
      <c r="F91" s="39" t="str">
        <f>IF(ISBLANK('2. Transparency'!E15),"",'2. Transparency'!E15)</f>
        <v/>
      </c>
      <c r="G91" s="39" t="str">
        <f>IF(ISBLANK('2. Transparency'!F15),"",'2. Transparency'!F15)</f>
        <v/>
      </c>
      <c r="H91" s="39" t="str">
        <f>IF(ISBLANK('2. Transparency'!G15),"",'2. Transparency'!G15)</f>
        <v/>
      </c>
      <c r="I91" s="39" t="str">
        <f>IF(ISBLANK('2. Transparency'!H15),"",'2. Transparency'!H15)</f>
        <v/>
      </c>
      <c r="J91" s="39" t="str">
        <f>IF(ISBLANK('2. Transparency'!I15),"",'2. Transparency'!I15)</f>
        <v/>
      </c>
      <c r="K91" s="79" t="str">
        <f>IF(ISBLANK('2. Transparency'!J15),"",'2. Transparency'!J15)</f>
        <v/>
      </c>
      <c r="L91" s="42"/>
      <c r="M91" s="195"/>
      <c r="N91" s="42"/>
      <c r="O91" s="42"/>
      <c r="P91" s="42"/>
      <c r="Q91" s="43"/>
      <c r="R91" s="43"/>
      <c r="S91" s="43"/>
      <c r="T91" s="43"/>
      <c r="U91" s="43"/>
      <c r="V91" s="43"/>
      <c r="W91" s="43"/>
      <c r="X91" s="43"/>
      <c r="Y91" s="43"/>
      <c r="Z91" s="43"/>
      <c r="AA91" s="43"/>
      <c r="AB91" s="43"/>
    </row>
    <row r="92" spans="1:28" s="44" customFormat="1" ht="57" customHeight="1" thickBot="1" x14ac:dyDescent="0.4">
      <c r="A92" s="178" t="str">
        <f t="shared" si="25"/>
        <v>Transparency</v>
      </c>
      <c r="B92" s="160">
        <f t="shared" si="26"/>
        <v>2.1</v>
      </c>
      <c r="C92" s="163" t="str">
        <f t="shared" si="27"/>
        <v xml:space="preserve">Appropriate and timely privacy information is provided to people to ensure they are sufficiently informed how their personal information is processed by AI systems. </v>
      </c>
      <c r="D92" s="58" t="s">
        <v>291</v>
      </c>
      <c r="E92" s="70" t="s">
        <v>307</v>
      </c>
      <c r="F92" s="67" t="str">
        <f>IF(ISBLANK('2. Transparency'!E16),"",'2. Transparency'!E16)</f>
        <v/>
      </c>
      <c r="G92" s="67" t="str">
        <f>IF(ISBLANK('2. Transparency'!F16),"",'2. Transparency'!F16)</f>
        <v/>
      </c>
      <c r="H92" s="67" t="str">
        <f>IF(ISBLANK('2. Transparency'!G16),"",'2. Transparency'!G16)</f>
        <v/>
      </c>
      <c r="I92" s="67" t="str">
        <f>IF(ISBLANK('2. Transparency'!H16),"",'2. Transparency'!H16)</f>
        <v/>
      </c>
      <c r="J92" s="67" t="str">
        <f>IF(ISBLANK('2. Transparency'!I16),"",'2. Transparency'!I16)</f>
        <v/>
      </c>
      <c r="K92" s="80" t="str">
        <f>IF(ISBLANK('2. Transparency'!J16),"",'2. Transparency'!J16)</f>
        <v/>
      </c>
      <c r="L92" s="42"/>
      <c r="M92" s="195"/>
      <c r="N92" s="42"/>
      <c r="O92" s="42"/>
      <c r="P92" s="42"/>
      <c r="Q92" s="43"/>
      <c r="R92" s="43"/>
      <c r="S92" s="43"/>
      <c r="T92" s="43"/>
      <c r="U92" s="43"/>
      <c r="V92" s="43"/>
      <c r="W92" s="43"/>
      <c r="X92" s="43"/>
      <c r="Y92" s="43"/>
      <c r="Z92" s="43"/>
      <c r="AA92" s="43"/>
      <c r="AB92" s="43"/>
    </row>
    <row r="93" spans="1:28" s="44" customFormat="1" ht="54" customHeight="1" x14ac:dyDescent="0.35">
      <c r="A93" s="178" t="str">
        <f t="shared" si="25"/>
        <v>Transparency</v>
      </c>
      <c r="B93" s="158">
        <v>2.2000000000000002</v>
      </c>
      <c r="C93" s="161" t="s">
        <v>292</v>
      </c>
      <c r="D93" s="57" t="s">
        <v>33</v>
      </c>
      <c r="E93" s="68" t="s">
        <v>310</v>
      </c>
      <c r="F93" s="65" t="str">
        <f>IF(ISBLANK('2. Transparency'!E17),"",'2. Transparency'!E17)</f>
        <v/>
      </c>
      <c r="G93" s="65" t="str">
        <f>IF(ISBLANK('2. Transparency'!F17),"",'2. Transparency'!F17)</f>
        <v/>
      </c>
      <c r="H93" s="65" t="str">
        <f>IF(ISBLANK('2. Transparency'!G17),"",'2. Transparency'!G17)</f>
        <v/>
      </c>
      <c r="I93" s="65" t="str">
        <f>IF(ISBLANK('2. Transparency'!H17),"",'2. Transparency'!H17)</f>
        <v/>
      </c>
      <c r="J93" s="65" t="str">
        <f>IF(ISBLANK('2. Transparency'!I17),"",'2. Transparency'!I17)</f>
        <v/>
      </c>
      <c r="K93" s="66" t="str">
        <f>IF(ISBLANK('2. Transparency'!J17),"",'2. Transparency'!J17)</f>
        <v/>
      </c>
      <c r="L93" s="42"/>
      <c r="M93" s="195"/>
      <c r="N93" s="42"/>
      <c r="O93" s="42"/>
      <c r="P93" s="42"/>
      <c r="Q93" s="43"/>
      <c r="R93" s="43"/>
      <c r="S93" s="43"/>
      <c r="T93" s="43"/>
      <c r="U93" s="43"/>
      <c r="V93" s="43"/>
      <c r="W93" s="43"/>
      <c r="X93" s="43"/>
      <c r="Y93" s="43"/>
      <c r="Z93" s="43"/>
      <c r="AA93" s="43"/>
      <c r="AB93" s="43"/>
    </row>
    <row r="94" spans="1:28" s="44" customFormat="1" ht="54" customHeight="1" x14ac:dyDescent="0.35">
      <c r="A94" s="178" t="str">
        <f t="shared" si="25"/>
        <v>Transparency</v>
      </c>
      <c r="B94" s="159">
        <f t="shared" ref="B94:B98" si="28">B93</f>
        <v>2.2000000000000002</v>
      </c>
      <c r="C94" s="162" t="str">
        <f t="shared" ref="C94:C98" si="29">C93</f>
        <v>Where personal information is obtained from or processed by other sources, all necessary parties can demonstrate compliance with the transparency requirements set out under UK GDPR articles 13 and 14 (unless a relevant exemption applies). 
Due diligence checks are completed by all parties to provide assurance that at each stage of the supply chain, people have been informed how their information will be used and that it will be passed throughout the chain.</v>
      </c>
      <c r="D94" s="38" t="s">
        <v>34</v>
      </c>
      <c r="E94" s="69" t="s">
        <v>311</v>
      </c>
      <c r="F94" s="39" t="str">
        <f>IF(ISBLANK('2. Transparency'!E18),"",'2. Transparency'!E18)</f>
        <v/>
      </c>
      <c r="G94" s="39" t="str">
        <f>IF(ISBLANK('2. Transparency'!F18),"",'2. Transparency'!F18)</f>
        <v/>
      </c>
      <c r="H94" s="39" t="str">
        <f>IF(ISBLANK('2. Transparency'!G18),"",'2. Transparency'!G18)</f>
        <v/>
      </c>
      <c r="I94" s="39" t="str">
        <f>IF(ISBLANK('2. Transparency'!H18),"",'2. Transparency'!H18)</f>
        <v/>
      </c>
      <c r="J94" s="39" t="str">
        <f>IF(ISBLANK('2. Transparency'!I18),"",'2. Transparency'!I18)</f>
        <v/>
      </c>
      <c r="K94" s="79" t="str">
        <f>IF(ISBLANK('2. Transparency'!J18),"",'2. Transparency'!J18)</f>
        <v/>
      </c>
      <c r="L94" s="42"/>
      <c r="M94" s="195"/>
      <c r="N94" s="42"/>
      <c r="O94" s="42"/>
      <c r="P94" s="42"/>
      <c r="Q94" s="43"/>
      <c r="R94" s="43"/>
      <c r="S94" s="43"/>
      <c r="T94" s="43"/>
      <c r="U94" s="43"/>
      <c r="V94" s="43"/>
      <c r="W94" s="43"/>
      <c r="X94" s="43"/>
      <c r="Y94" s="43"/>
      <c r="Z94" s="43"/>
      <c r="AA94" s="43"/>
      <c r="AB94" s="43"/>
    </row>
    <row r="95" spans="1:28" s="44" customFormat="1" ht="54" customHeight="1" x14ac:dyDescent="0.35">
      <c r="A95" s="178" t="str">
        <f t="shared" si="25"/>
        <v>Transparency</v>
      </c>
      <c r="B95" s="159">
        <f t="shared" si="28"/>
        <v>2.2000000000000002</v>
      </c>
      <c r="C95" s="162" t="str">
        <f t="shared" si="29"/>
        <v>Where personal information is obtained from or processed by other sources, all necessary parties can demonstrate compliance with the transparency requirements set out under UK GDPR articles 13 and 14 (unless a relevant exemption applies). 
Due diligence checks are completed by all parties to provide assurance that at each stage of the supply chain, people have been informed how their information will be used and that it will be passed throughout the chain.</v>
      </c>
      <c r="D95" s="38" t="s">
        <v>35</v>
      </c>
      <c r="E95" s="69" t="s">
        <v>312</v>
      </c>
      <c r="F95" s="39" t="str">
        <f>IF(ISBLANK('2. Transparency'!E19),"",'2. Transparency'!E19)</f>
        <v/>
      </c>
      <c r="G95" s="39" t="str">
        <f>IF(ISBLANK('2. Transparency'!F19),"",'2. Transparency'!F19)</f>
        <v/>
      </c>
      <c r="H95" s="39" t="str">
        <f>IF(ISBLANK('2. Transparency'!G19),"",'2. Transparency'!G19)</f>
        <v/>
      </c>
      <c r="I95" s="39" t="str">
        <f>IF(ISBLANK('2. Transparency'!H19),"",'2. Transparency'!H19)</f>
        <v/>
      </c>
      <c r="J95" s="39" t="str">
        <f>IF(ISBLANK('2. Transparency'!I19),"",'2. Transparency'!I19)</f>
        <v/>
      </c>
      <c r="K95" s="79" t="str">
        <f>IF(ISBLANK('2. Transparency'!J19),"",'2. Transparency'!J19)</f>
        <v/>
      </c>
      <c r="L95" s="42"/>
      <c r="M95" s="195"/>
      <c r="N95" s="42"/>
      <c r="O95" s="42"/>
      <c r="P95" s="42"/>
      <c r="Q95" s="43"/>
      <c r="R95" s="43"/>
      <c r="S95" s="43"/>
      <c r="T95" s="43"/>
      <c r="U95" s="43"/>
      <c r="V95" s="43"/>
      <c r="W95" s="43"/>
      <c r="X95" s="43"/>
      <c r="Y95" s="43"/>
      <c r="Z95" s="43"/>
      <c r="AA95" s="43"/>
      <c r="AB95" s="43"/>
    </row>
    <row r="96" spans="1:28" s="44" customFormat="1" ht="67.5" customHeight="1" x14ac:dyDescent="0.35">
      <c r="A96" s="178" t="str">
        <f t="shared" si="25"/>
        <v>Transparency</v>
      </c>
      <c r="B96" s="159">
        <f t="shared" si="28"/>
        <v>2.2000000000000002</v>
      </c>
      <c r="C96" s="162" t="str">
        <f t="shared" si="29"/>
        <v>Where personal information is obtained from or processed by other sources, all necessary parties can demonstrate compliance with the transparency requirements set out under UK GDPR articles 13 and 14 (unless a relevant exemption applies). 
Due diligence checks are completed by all parties to provide assurance that at each stage of the supply chain, people have been informed how their information will be used and that it will be passed throughout the chain.</v>
      </c>
      <c r="D96" s="38" t="s">
        <v>36</v>
      </c>
      <c r="E96" s="69" t="s">
        <v>313</v>
      </c>
      <c r="F96" s="39" t="str">
        <f>IF(ISBLANK('2. Transparency'!E20),"",'2. Transparency'!E20)</f>
        <v/>
      </c>
      <c r="G96" s="39" t="str">
        <f>IF(ISBLANK('2. Transparency'!F20),"",'2. Transparency'!F20)</f>
        <v/>
      </c>
      <c r="H96" s="39" t="str">
        <f>IF(ISBLANK('2. Transparency'!G20),"",'2. Transparency'!G20)</f>
        <v/>
      </c>
      <c r="I96" s="39" t="str">
        <f>IF(ISBLANK('2. Transparency'!H20),"",'2. Transparency'!H20)</f>
        <v/>
      </c>
      <c r="J96" s="39" t="str">
        <f>IF(ISBLANK('2. Transparency'!I20),"",'2. Transparency'!I20)</f>
        <v/>
      </c>
      <c r="K96" s="79" t="str">
        <f>IF(ISBLANK('2. Transparency'!J20),"",'2. Transparency'!J20)</f>
        <v/>
      </c>
      <c r="L96" s="42"/>
      <c r="M96" s="195"/>
      <c r="N96" s="42"/>
      <c r="O96" s="42"/>
      <c r="P96" s="42"/>
      <c r="Q96" s="43"/>
      <c r="R96" s="43"/>
      <c r="S96" s="43"/>
      <c r="T96" s="43"/>
      <c r="U96" s="43"/>
      <c r="V96" s="43"/>
      <c r="W96" s="43"/>
      <c r="X96" s="43"/>
      <c r="Y96" s="43"/>
      <c r="Z96" s="43"/>
      <c r="AA96" s="43"/>
      <c r="AB96" s="43"/>
    </row>
    <row r="97" spans="1:28" s="44" customFormat="1" ht="67.5" customHeight="1" x14ac:dyDescent="0.35">
      <c r="A97" s="178" t="str">
        <f t="shared" si="25"/>
        <v>Transparency</v>
      </c>
      <c r="B97" s="159">
        <f t="shared" si="28"/>
        <v>2.2000000000000002</v>
      </c>
      <c r="C97" s="162" t="str">
        <f t="shared" si="29"/>
        <v>Where personal information is obtained from or processed by other sources, all necessary parties can demonstrate compliance with the transparency requirements set out under UK GDPR articles 13 and 14 (unless a relevant exemption applies). 
Due diligence checks are completed by all parties to provide assurance that at each stage of the supply chain, people have been informed how their information will be used and that it will be passed throughout the chain.</v>
      </c>
      <c r="D97" s="38" t="s">
        <v>308</v>
      </c>
      <c r="E97" s="69" t="s">
        <v>314</v>
      </c>
      <c r="F97" s="39" t="str">
        <f>IF(ISBLANK('2. Transparency'!E21),"",'2. Transparency'!E21)</f>
        <v/>
      </c>
      <c r="G97" s="39" t="str">
        <f>IF(ISBLANK('2. Transparency'!F21),"",'2. Transparency'!F21)</f>
        <v/>
      </c>
      <c r="H97" s="39" t="str">
        <f>IF(ISBLANK('2. Transparency'!G21),"",'2. Transparency'!G21)</f>
        <v/>
      </c>
      <c r="I97" s="39" t="str">
        <f>IF(ISBLANK('2. Transparency'!H21),"",'2. Transparency'!H21)</f>
        <v/>
      </c>
      <c r="J97" s="39" t="str">
        <f>IF(ISBLANK('2. Transparency'!I21),"",'2. Transparency'!I21)</f>
        <v/>
      </c>
      <c r="K97" s="79" t="str">
        <f>IF(ISBLANK('2. Transparency'!J21),"",'2. Transparency'!J21)</f>
        <v/>
      </c>
      <c r="L97" s="42"/>
      <c r="M97" s="195"/>
      <c r="N97" s="42"/>
      <c r="O97" s="42"/>
      <c r="P97" s="42"/>
      <c r="Q97" s="43"/>
      <c r="R97" s="43"/>
      <c r="S97" s="43"/>
      <c r="T97" s="43"/>
      <c r="U97" s="43"/>
      <c r="V97" s="43"/>
      <c r="W97" s="43"/>
      <c r="X97" s="43"/>
      <c r="Y97" s="43"/>
      <c r="Z97" s="43"/>
      <c r="AA97" s="43"/>
      <c r="AB97" s="43"/>
    </row>
    <row r="98" spans="1:28" s="44" customFormat="1" ht="79" customHeight="1" thickBot="1" x14ac:dyDescent="0.4">
      <c r="A98" s="179" t="str">
        <f t="shared" si="25"/>
        <v>Transparency</v>
      </c>
      <c r="B98" s="160">
        <f t="shared" si="28"/>
        <v>2.2000000000000002</v>
      </c>
      <c r="C98" s="163" t="str">
        <f t="shared" si="29"/>
        <v>Where personal information is obtained from or processed by other sources, all necessary parties can demonstrate compliance with the transparency requirements set out under UK GDPR articles 13 and 14 (unless a relevant exemption applies). 
Due diligence checks are completed by all parties to provide assurance that at each stage of the supply chain, people have been informed how their information will be used and that it will be passed throughout the chain.</v>
      </c>
      <c r="D98" s="58" t="s">
        <v>309</v>
      </c>
      <c r="E98" s="70" t="s">
        <v>317</v>
      </c>
      <c r="F98" s="67" t="str">
        <f>IF(ISBLANK('2. Transparency'!E22),"",'2. Transparency'!E22)</f>
        <v/>
      </c>
      <c r="G98" s="67" t="str">
        <f>IF(ISBLANK('2. Transparency'!F22),"",'2. Transparency'!F22)</f>
        <v/>
      </c>
      <c r="H98" s="67" t="str">
        <f>IF(ISBLANK('2. Transparency'!G22),"",'2. Transparency'!G22)</f>
        <v/>
      </c>
      <c r="I98" s="67" t="str">
        <f>IF(ISBLANK('2. Transparency'!H22),"",'2. Transparency'!H22)</f>
        <v/>
      </c>
      <c r="J98" s="67" t="str">
        <f>IF(ISBLANK('2. Transparency'!I22),"",'2. Transparency'!I22)</f>
        <v/>
      </c>
      <c r="K98" s="80" t="str">
        <f>IF(ISBLANK('2. Transparency'!J22),"",'2. Transparency'!J22)</f>
        <v/>
      </c>
      <c r="L98" s="42"/>
      <c r="M98" s="195"/>
      <c r="N98" s="42"/>
      <c r="O98" s="42"/>
      <c r="P98" s="42"/>
      <c r="Q98" s="43"/>
      <c r="R98" s="43"/>
      <c r="S98" s="43"/>
      <c r="T98" s="43"/>
      <c r="U98" s="43"/>
      <c r="V98" s="43"/>
      <c r="W98" s="43"/>
      <c r="X98" s="43"/>
      <c r="Y98" s="43"/>
      <c r="Z98" s="43"/>
      <c r="AA98" s="43"/>
      <c r="AB98" s="43"/>
    </row>
    <row r="99" spans="1:28" s="44" customFormat="1" ht="69" customHeight="1" x14ac:dyDescent="0.35">
      <c r="A99" s="183" t="s">
        <v>689</v>
      </c>
      <c r="B99" s="186">
        <v>3.1</v>
      </c>
      <c r="C99" s="161" t="s">
        <v>318</v>
      </c>
      <c r="D99" s="57" t="s">
        <v>37</v>
      </c>
      <c r="E99" s="68" t="s">
        <v>339</v>
      </c>
      <c r="F99" s="65" t="str">
        <f>IF(ISBLANK('3. Contracts &amp; 3rd parties '!E2),"",'3. Contracts &amp; 3rd parties '!E2)</f>
        <v/>
      </c>
      <c r="G99" s="65" t="str">
        <f>IF(ISBLANK('3. Contracts &amp; 3rd parties '!F2),"",'3. Contracts &amp; 3rd parties '!F2)</f>
        <v/>
      </c>
      <c r="H99" s="65" t="str">
        <f>IF(ISBLANK('3. Contracts &amp; 3rd parties '!G2),"",'3. Contracts &amp; 3rd parties '!G2)</f>
        <v/>
      </c>
      <c r="I99" s="65" t="str">
        <f>IF(ISBLANK('3. Contracts &amp; 3rd parties '!H2),"",'3. Contracts &amp; 3rd parties '!H2)</f>
        <v/>
      </c>
      <c r="J99" s="65" t="str">
        <f>IF(ISBLANK('3. Contracts &amp; 3rd parties '!I2),"",'3. Contracts &amp; 3rd parties '!I2)</f>
        <v/>
      </c>
      <c r="K99" s="66" t="str">
        <f>IF(ISBLANK('3. Contracts &amp; 3rd parties '!J2),"",'3. Contracts &amp; 3rd parties '!J2)</f>
        <v/>
      </c>
      <c r="L99" s="42"/>
      <c r="M99" s="195"/>
      <c r="N99" s="42"/>
      <c r="O99" s="42"/>
      <c r="P99" s="42"/>
      <c r="Q99" s="43"/>
      <c r="R99" s="43"/>
      <c r="S99" s="43"/>
      <c r="T99" s="43"/>
      <c r="U99" s="43"/>
      <c r="V99" s="43"/>
      <c r="W99" s="43"/>
      <c r="X99" s="43"/>
      <c r="Y99" s="43"/>
      <c r="Z99" s="43"/>
      <c r="AA99" s="43"/>
      <c r="AB99" s="43"/>
    </row>
    <row r="100" spans="1:28" s="44" customFormat="1" ht="46" customHeight="1" x14ac:dyDescent="0.35">
      <c r="A100" s="184" t="str">
        <f t="shared" ref="A100:A133" si="30">A99</f>
        <v>Contracts and 3rd parties</v>
      </c>
      <c r="B100" s="187">
        <f t="shared" ref="B100:B105" si="31">B99</f>
        <v>3.1</v>
      </c>
      <c r="C100" s="162" t="str">
        <f t="shared" ref="C100:C105" si="32">C99</f>
        <v>There has been full consideration of the controller, processor or joint controller relationship throughout the supply chain in the use of AI systems. The decision reached on the controller and processor relationship across all proposed processing activities is documented.</v>
      </c>
      <c r="D100" s="38" t="s">
        <v>38</v>
      </c>
      <c r="E100" s="69" t="s">
        <v>340</v>
      </c>
      <c r="F100" s="39" t="str">
        <f>IF(ISBLANK('3. Contracts &amp; 3rd parties '!E3),"",'3. Contracts &amp; 3rd parties '!E3)</f>
        <v/>
      </c>
      <c r="G100" s="39" t="str">
        <f>IF(ISBLANK('3. Contracts &amp; 3rd parties '!F3),"",'3. Contracts &amp; 3rd parties '!F3)</f>
        <v/>
      </c>
      <c r="H100" s="39" t="str">
        <f>IF(ISBLANK('3. Contracts &amp; 3rd parties '!G3),"",'3. Contracts &amp; 3rd parties '!G3)</f>
        <v/>
      </c>
      <c r="I100" s="39" t="str">
        <f>IF(ISBLANK('3. Contracts &amp; 3rd parties '!H3),"",'3. Contracts &amp; 3rd parties '!H3)</f>
        <v/>
      </c>
      <c r="J100" s="39" t="str">
        <f>IF(ISBLANK('3. Contracts &amp; 3rd parties '!I3),"",'3. Contracts &amp; 3rd parties '!I3)</f>
        <v/>
      </c>
      <c r="K100" s="79" t="str">
        <f>IF(ISBLANK('3. Contracts &amp; 3rd parties '!J3),"",'3. Contracts &amp; 3rd parties '!J3)</f>
        <v/>
      </c>
      <c r="L100" s="42"/>
      <c r="M100" s="195"/>
      <c r="N100" s="42"/>
      <c r="O100" s="42"/>
      <c r="P100" s="42"/>
      <c r="Q100" s="43"/>
      <c r="R100" s="43"/>
      <c r="S100" s="43"/>
      <c r="T100" s="43"/>
      <c r="U100" s="43"/>
      <c r="V100" s="43"/>
      <c r="W100" s="43"/>
      <c r="X100" s="43"/>
      <c r="Y100" s="43"/>
      <c r="Z100" s="43"/>
      <c r="AA100" s="43"/>
      <c r="AB100" s="43"/>
    </row>
    <row r="101" spans="1:28" s="44" customFormat="1" ht="69" customHeight="1" x14ac:dyDescent="0.35">
      <c r="A101" s="184" t="str">
        <f t="shared" si="30"/>
        <v>Contracts and 3rd parties</v>
      </c>
      <c r="B101" s="187">
        <f t="shared" si="31"/>
        <v>3.1</v>
      </c>
      <c r="C101" s="162" t="str">
        <f t="shared" si="32"/>
        <v>There has been full consideration of the controller, processor or joint controller relationship throughout the supply chain in the use of AI systems. The decision reached on the controller and processor relationship across all proposed processing activities is documented.</v>
      </c>
      <c r="D101" s="38" t="s">
        <v>39</v>
      </c>
      <c r="E101" s="69" t="s">
        <v>341</v>
      </c>
      <c r="F101" s="39" t="str">
        <f>IF(ISBLANK('3. Contracts &amp; 3rd parties '!E4),"",'3. Contracts &amp; 3rd parties '!E4)</f>
        <v/>
      </c>
      <c r="G101" s="39" t="str">
        <f>IF(ISBLANK('3. Contracts &amp; 3rd parties '!F4),"",'3. Contracts &amp; 3rd parties '!F4)</f>
        <v/>
      </c>
      <c r="H101" s="39" t="str">
        <f>IF(ISBLANK('3. Contracts &amp; 3rd parties '!G4),"",'3. Contracts &amp; 3rd parties '!G4)</f>
        <v/>
      </c>
      <c r="I101" s="39" t="str">
        <f>IF(ISBLANK('3. Contracts &amp; 3rd parties '!H4),"",'3. Contracts &amp; 3rd parties '!H4)</f>
        <v/>
      </c>
      <c r="J101" s="39" t="str">
        <f>IF(ISBLANK('3. Contracts &amp; 3rd parties '!I4),"",'3. Contracts &amp; 3rd parties '!I4)</f>
        <v/>
      </c>
      <c r="K101" s="79" t="str">
        <f>IF(ISBLANK('3. Contracts &amp; 3rd parties '!J4),"",'3. Contracts &amp; 3rd parties '!J4)</f>
        <v/>
      </c>
      <c r="L101" s="42"/>
      <c r="M101" s="195"/>
      <c r="N101" s="42"/>
      <c r="O101" s="42"/>
      <c r="P101" s="42"/>
      <c r="Q101" s="43"/>
      <c r="R101" s="43"/>
      <c r="S101" s="43"/>
      <c r="T101" s="43"/>
      <c r="U101" s="43"/>
      <c r="V101" s="43"/>
      <c r="W101" s="43"/>
      <c r="X101" s="43"/>
      <c r="Y101" s="43"/>
      <c r="Z101" s="43"/>
      <c r="AA101" s="43"/>
      <c r="AB101" s="43"/>
    </row>
    <row r="102" spans="1:28" s="44" customFormat="1" ht="46" customHeight="1" x14ac:dyDescent="0.35">
      <c r="A102" s="184" t="str">
        <f t="shared" si="30"/>
        <v>Contracts and 3rd parties</v>
      </c>
      <c r="B102" s="187">
        <f t="shared" si="31"/>
        <v>3.1</v>
      </c>
      <c r="C102" s="162" t="str">
        <f t="shared" si="32"/>
        <v>There has been full consideration of the controller, processor or joint controller relationship throughout the supply chain in the use of AI systems. The decision reached on the controller and processor relationship across all proposed processing activities is documented.</v>
      </c>
      <c r="D102" s="38" t="s">
        <v>40</v>
      </c>
      <c r="E102" s="69" t="s">
        <v>342</v>
      </c>
      <c r="F102" s="39" t="str">
        <f>IF(ISBLANK('3. Contracts &amp; 3rd parties '!E5),"",'3. Contracts &amp; 3rd parties '!E5)</f>
        <v/>
      </c>
      <c r="G102" s="39" t="str">
        <f>IF(ISBLANK('3. Contracts &amp; 3rd parties '!F5),"",'3. Contracts &amp; 3rd parties '!F5)</f>
        <v/>
      </c>
      <c r="H102" s="39" t="str">
        <f>IF(ISBLANK('3. Contracts &amp; 3rd parties '!G5),"",'3. Contracts &amp; 3rd parties '!G5)</f>
        <v/>
      </c>
      <c r="I102" s="39" t="str">
        <f>IF(ISBLANK('3. Contracts &amp; 3rd parties '!H5),"",'3. Contracts &amp; 3rd parties '!H5)</f>
        <v/>
      </c>
      <c r="J102" s="39" t="str">
        <f>IF(ISBLANK('3. Contracts &amp; 3rd parties '!I5),"",'3. Contracts &amp; 3rd parties '!I5)</f>
        <v/>
      </c>
      <c r="K102" s="79" t="str">
        <f>IF(ISBLANK('3. Contracts &amp; 3rd parties '!J5),"",'3. Contracts &amp; 3rd parties '!J5)</f>
        <v/>
      </c>
      <c r="L102" s="42"/>
      <c r="M102" s="195"/>
      <c r="N102" s="42"/>
      <c r="O102" s="42"/>
      <c r="P102" s="42"/>
      <c r="Q102" s="43"/>
      <c r="R102" s="43"/>
      <c r="S102" s="43"/>
      <c r="T102" s="43"/>
      <c r="U102" s="43"/>
      <c r="V102" s="43"/>
      <c r="W102" s="43"/>
      <c r="X102" s="43"/>
      <c r="Y102" s="43"/>
      <c r="Z102" s="43"/>
      <c r="AA102" s="43"/>
      <c r="AB102" s="43"/>
    </row>
    <row r="103" spans="1:28" s="44" customFormat="1" ht="69" customHeight="1" x14ac:dyDescent="0.35">
      <c r="A103" s="184" t="str">
        <f t="shared" si="30"/>
        <v>Contracts and 3rd parties</v>
      </c>
      <c r="B103" s="187">
        <f t="shared" si="31"/>
        <v>3.1</v>
      </c>
      <c r="C103" s="162" t="str">
        <f t="shared" si="32"/>
        <v>There has been full consideration of the controller, processor or joint controller relationship throughout the supply chain in the use of AI systems. The decision reached on the controller and processor relationship across all proposed processing activities is documented.</v>
      </c>
      <c r="D103" s="38" t="s">
        <v>41</v>
      </c>
      <c r="E103" s="69" t="s">
        <v>343</v>
      </c>
      <c r="F103" s="39" t="str">
        <f>IF(ISBLANK('3. Contracts &amp; 3rd parties '!E6),"",'3. Contracts &amp; 3rd parties '!E6)</f>
        <v/>
      </c>
      <c r="G103" s="39" t="str">
        <f>IF(ISBLANK('3. Contracts &amp; 3rd parties '!F6),"",'3. Contracts &amp; 3rd parties '!F6)</f>
        <v/>
      </c>
      <c r="H103" s="39" t="str">
        <f>IF(ISBLANK('3. Contracts &amp; 3rd parties '!G6),"",'3. Contracts &amp; 3rd parties '!G6)</f>
        <v/>
      </c>
      <c r="I103" s="39" t="str">
        <f>IF(ISBLANK('3. Contracts &amp; 3rd parties '!H6),"",'3. Contracts &amp; 3rd parties '!H6)</f>
        <v/>
      </c>
      <c r="J103" s="39" t="str">
        <f>IF(ISBLANK('3. Contracts &amp; 3rd parties '!I6),"",'3. Contracts &amp; 3rd parties '!I6)</f>
        <v/>
      </c>
      <c r="K103" s="79" t="str">
        <f>IF(ISBLANK('3. Contracts &amp; 3rd parties '!J6),"",'3. Contracts &amp; 3rd parties '!J6)</f>
        <v/>
      </c>
      <c r="L103" s="42"/>
      <c r="M103" s="195"/>
      <c r="N103" s="42"/>
      <c r="O103" s="42"/>
      <c r="P103" s="42"/>
      <c r="Q103" s="43"/>
      <c r="R103" s="43"/>
      <c r="S103" s="43"/>
      <c r="T103" s="43"/>
      <c r="U103" s="43"/>
      <c r="V103" s="43"/>
      <c r="W103" s="43"/>
      <c r="X103" s="43"/>
      <c r="Y103" s="43"/>
      <c r="Z103" s="43"/>
      <c r="AA103" s="43"/>
      <c r="AB103" s="43"/>
    </row>
    <row r="104" spans="1:28" s="44" customFormat="1" ht="46" customHeight="1" x14ac:dyDescent="0.35">
      <c r="A104" s="184" t="str">
        <f t="shared" si="30"/>
        <v>Contracts and 3rd parties</v>
      </c>
      <c r="B104" s="187">
        <f t="shared" si="31"/>
        <v>3.1</v>
      </c>
      <c r="C104" s="162" t="str">
        <f t="shared" si="32"/>
        <v>There has been full consideration of the controller, processor or joint controller relationship throughout the supply chain in the use of AI systems. The decision reached on the controller and processor relationship across all proposed processing activities is documented.</v>
      </c>
      <c r="D104" s="38" t="s">
        <v>42</v>
      </c>
      <c r="E104" s="69" t="s">
        <v>344</v>
      </c>
      <c r="F104" s="39" t="str">
        <f>IF(ISBLANK('3. Contracts &amp; 3rd parties '!E7),"",'3. Contracts &amp; 3rd parties '!E7)</f>
        <v/>
      </c>
      <c r="G104" s="39" t="str">
        <f>IF(ISBLANK('3. Contracts &amp; 3rd parties '!F7),"",'3. Contracts &amp; 3rd parties '!F7)</f>
        <v/>
      </c>
      <c r="H104" s="39" t="str">
        <f>IF(ISBLANK('3. Contracts &amp; 3rd parties '!G7),"",'3. Contracts &amp; 3rd parties '!G7)</f>
        <v/>
      </c>
      <c r="I104" s="39" t="str">
        <f>IF(ISBLANK('3. Contracts &amp; 3rd parties '!H7),"",'3. Contracts &amp; 3rd parties '!H7)</f>
        <v/>
      </c>
      <c r="J104" s="39" t="str">
        <f>IF(ISBLANK('3. Contracts &amp; 3rd parties '!I7),"",'3. Contracts &amp; 3rd parties '!I7)</f>
        <v/>
      </c>
      <c r="K104" s="79" t="str">
        <f>IF(ISBLANK('3. Contracts &amp; 3rd parties '!J7),"",'3. Contracts &amp; 3rd parties '!J7)</f>
        <v/>
      </c>
      <c r="L104" s="42"/>
      <c r="M104" s="195"/>
      <c r="N104" s="42"/>
      <c r="O104" s="42"/>
      <c r="P104" s="42"/>
      <c r="Q104" s="43"/>
      <c r="R104" s="43"/>
      <c r="S104" s="43"/>
      <c r="T104" s="43"/>
      <c r="U104" s="43"/>
      <c r="V104" s="43"/>
      <c r="W104" s="43"/>
      <c r="X104" s="43"/>
      <c r="Y104" s="43"/>
      <c r="Z104" s="43"/>
      <c r="AA104" s="43"/>
      <c r="AB104" s="43"/>
    </row>
    <row r="105" spans="1:28" s="44" customFormat="1" ht="43" customHeight="1" thickBot="1" x14ac:dyDescent="0.4">
      <c r="A105" s="184" t="str">
        <f t="shared" si="30"/>
        <v>Contracts and 3rd parties</v>
      </c>
      <c r="B105" s="188">
        <f t="shared" si="31"/>
        <v>3.1</v>
      </c>
      <c r="C105" s="163" t="str">
        <f t="shared" si="32"/>
        <v>There has been full consideration of the controller, processor or joint controller relationship throughout the supply chain in the use of AI systems. The decision reached on the controller and processor relationship across all proposed processing activities is documented.</v>
      </c>
      <c r="D105" s="58" t="s">
        <v>319</v>
      </c>
      <c r="E105" s="70" t="s">
        <v>345</v>
      </c>
      <c r="F105" s="67" t="str">
        <f>IF(ISBLANK('3. Contracts &amp; 3rd parties '!E8),"",'3. Contracts &amp; 3rd parties '!E8)</f>
        <v/>
      </c>
      <c r="G105" s="67" t="str">
        <f>IF(ISBLANK('3. Contracts &amp; 3rd parties '!F8),"",'3. Contracts &amp; 3rd parties '!F8)</f>
        <v/>
      </c>
      <c r="H105" s="67" t="str">
        <f>IF(ISBLANK('3. Contracts &amp; 3rd parties '!G8),"",'3. Contracts &amp; 3rd parties '!G8)</f>
        <v/>
      </c>
      <c r="I105" s="67" t="str">
        <f>IF(ISBLANK('3. Contracts &amp; 3rd parties '!H8),"",'3. Contracts &amp; 3rd parties '!H8)</f>
        <v/>
      </c>
      <c r="J105" s="67" t="str">
        <f>IF(ISBLANK('3. Contracts &amp; 3rd parties '!I8),"",'3. Contracts &amp; 3rd parties '!I8)</f>
        <v/>
      </c>
      <c r="K105" s="80" t="str">
        <f>IF(ISBLANK('3. Contracts &amp; 3rd parties '!J8),"",'3. Contracts &amp; 3rd parties '!J8)</f>
        <v/>
      </c>
      <c r="L105" s="42"/>
      <c r="M105" s="195"/>
      <c r="N105" s="42"/>
      <c r="O105" s="42"/>
      <c r="P105" s="42"/>
      <c r="Q105" s="43"/>
      <c r="R105" s="43"/>
      <c r="S105" s="43"/>
      <c r="T105" s="43"/>
      <c r="U105" s="43"/>
      <c r="V105" s="43"/>
      <c r="W105" s="43"/>
      <c r="X105" s="43"/>
      <c r="Y105" s="43"/>
      <c r="Z105" s="43"/>
      <c r="AA105" s="43"/>
      <c r="AB105" s="43"/>
    </row>
    <row r="106" spans="1:28" s="44" customFormat="1" ht="68" customHeight="1" x14ac:dyDescent="0.35">
      <c r="A106" s="184" t="str">
        <f t="shared" si="30"/>
        <v>Contracts and 3rd parties</v>
      </c>
      <c r="B106" s="158">
        <v>3.2</v>
      </c>
      <c r="C106" s="161" t="s">
        <v>320</v>
      </c>
      <c r="D106" s="57" t="s">
        <v>44</v>
      </c>
      <c r="E106" s="68" t="s">
        <v>346</v>
      </c>
      <c r="F106" s="65" t="str">
        <f>IF(ISBLANK('3. Contracts &amp; 3rd parties '!E9),"",'3. Contracts &amp; 3rd parties '!E9)</f>
        <v/>
      </c>
      <c r="G106" s="65" t="str">
        <f>IF(ISBLANK('3. Contracts &amp; 3rd parties '!F9),"",'3. Contracts &amp; 3rd parties '!F9)</f>
        <v/>
      </c>
      <c r="H106" s="65" t="str">
        <f>IF(ISBLANK('3. Contracts &amp; 3rd parties '!G9),"",'3. Contracts &amp; 3rd parties '!G9)</f>
        <v/>
      </c>
      <c r="I106" s="65" t="str">
        <f>IF(ISBLANK('3. Contracts &amp; 3rd parties '!H9),"",'3. Contracts &amp; 3rd parties '!H9)</f>
        <v/>
      </c>
      <c r="J106" s="65" t="str">
        <f>IF(ISBLANK('3. Contracts &amp; 3rd parties '!I9),"",'3. Contracts &amp; 3rd parties '!I9)</f>
        <v/>
      </c>
      <c r="K106" s="66" t="str">
        <f>IF(ISBLANK('3. Contracts &amp; 3rd parties '!J9),"",'3. Contracts &amp; 3rd parties '!J9)</f>
        <v/>
      </c>
      <c r="L106" s="42"/>
      <c r="M106" s="195"/>
      <c r="N106" s="42"/>
      <c r="O106" s="42"/>
      <c r="P106" s="42"/>
      <c r="Q106" s="43"/>
      <c r="R106" s="43"/>
      <c r="S106" s="43"/>
      <c r="T106" s="43"/>
      <c r="U106" s="43"/>
      <c r="V106" s="43"/>
      <c r="W106" s="43"/>
      <c r="X106" s="43"/>
      <c r="Y106" s="43"/>
      <c r="Z106" s="43"/>
      <c r="AA106" s="43"/>
      <c r="AB106" s="43"/>
    </row>
    <row r="107" spans="1:28" s="44" customFormat="1" ht="82" customHeight="1" x14ac:dyDescent="0.35">
      <c r="A107" s="184" t="str">
        <f t="shared" si="30"/>
        <v>Contracts and 3rd parties</v>
      </c>
      <c r="B107" s="159">
        <f t="shared" ref="B107:B118" si="33">B106</f>
        <v>3.2</v>
      </c>
      <c r="C107" s="162" t="str">
        <f t="shared" ref="C107:C118" si="34">C106</f>
        <v xml:space="preserve">Before procuring AI systems, datasets or coding, there has been appropriate due diligence undertaken on accuracy, bias and the trade-offs that have been considered in the design. </v>
      </c>
      <c r="D107" s="38" t="s">
        <v>45</v>
      </c>
      <c r="E107" s="69" t="s">
        <v>347</v>
      </c>
      <c r="F107" s="39" t="str">
        <f>IF(ISBLANK('3. Contracts &amp; 3rd parties '!E10),"",'3. Contracts &amp; 3rd parties '!E10)</f>
        <v/>
      </c>
      <c r="G107" s="39" t="str">
        <f>IF(ISBLANK('3. Contracts &amp; 3rd parties '!F10),"",'3. Contracts &amp; 3rd parties '!F10)</f>
        <v/>
      </c>
      <c r="H107" s="39" t="str">
        <f>IF(ISBLANK('3. Contracts &amp; 3rd parties '!G10),"",'3. Contracts &amp; 3rd parties '!G10)</f>
        <v/>
      </c>
      <c r="I107" s="39" t="str">
        <f>IF(ISBLANK('3. Contracts &amp; 3rd parties '!H10),"",'3. Contracts &amp; 3rd parties '!H10)</f>
        <v/>
      </c>
      <c r="J107" s="39" t="str">
        <f>IF(ISBLANK('3. Contracts &amp; 3rd parties '!I10),"",'3. Contracts &amp; 3rd parties '!I10)</f>
        <v/>
      </c>
      <c r="K107" s="79" t="str">
        <f>IF(ISBLANK('3. Contracts &amp; 3rd parties '!J10),"",'3. Contracts &amp; 3rd parties '!J10)</f>
        <v/>
      </c>
      <c r="L107" s="42"/>
      <c r="M107" s="195"/>
      <c r="N107" s="42"/>
      <c r="O107" s="42"/>
      <c r="P107" s="42"/>
      <c r="Q107" s="43"/>
      <c r="R107" s="43"/>
      <c r="S107" s="43"/>
      <c r="T107" s="43"/>
      <c r="U107" s="43"/>
      <c r="V107" s="43"/>
      <c r="W107" s="43"/>
      <c r="X107" s="43"/>
      <c r="Y107" s="43"/>
      <c r="Z107" s="43"/>
      <c r="AA107" s="43"/>
      <c r="AB107" s="43"/>
    </row>
    <row r="108" spans="1:28" s="44" customFormat="1" ht="82" customHeight="1" x14ac:dyDescent="0.35">
      <c r="A108" s="184" t="str">
        <f t="shared" si="30"/>
        <v>Contracts and 3rd parties</v>
      </c>
      <c r="B108" s="159">
        <f t="shared" si="33"/>
        <v>3.2</v>
      </c>
      <c r="C108" s="162" t="str">
        <f t="shared" si="34"/>
        <v xml:space="preserve">Before procuring AI systems, datasets or coding, there has been appropriate due diligence undertaken on accuracy, bias and the trade-offs that have been considered in the design. </v>
      </c>
      <c r="D108" s="38" t="s">
        <v>46</v>
      </c>
      <c r="E108" s="69" t="s">
        <v>348</v>
      </c>
      <c r="F108" s="39" t="str">
        <f>IF(ISBLANK('3. Contracts &amp; 3rd parties '!E11),"",'3. Contracts &amp; 3rd parties '!E11)</f>
        <v/>
      </c>
      <c r="G108" s="39" t="str">
        <f>IF(ISBLANK('3. Contracts &amp; 3rd parties '!F11),"",'3. Contracts &amp; 3rd parties '!F11)</f>
        <v/>
      </c>
      <c r="H108" s="39" t="str">
        <f>IF(ISBLANK('3. Contracts &amp; 3rd parties '!G11),"",'3. Contracts &amp; 3rd parties '!G11)</f>
        <v/>
      </c>
      <c r="I108" s="39" t="str">
        <f>IF(ISBLANK('3. Contracts &amp; 3rd parties '!H11),"",'3. Contracts &amp; 3rd parties '!H11)</f>
        <v/>
      </c>
      <c r="J108" s="39" t="str">
        <f>IF(ISBLANK('3. Contracts &amp; 3rd parties '!I11),"",'3. Contracts &amp; 3rd parties '!I11)</f>
        <v/>
      </c>
      <c r="K108" s="79" t="str">
        <f>IF(ISBLANK('3. Contracts &amp; 3rd parties '!J11),"",'3. Contracts &amp; 3rd parties '!J11)</f>
        <v/>
      </c>
      <c r="L108" s="42"/>
      <c r="M108" s="195"/>
      <c r="N108" s="42"/>
      <c r="O108" s="42"/>
      <c r="P108" s="42"/>
      <c r="Q108" s="43"/>
      <c r="R108" s="43"/>
      <c r="S108" s="43"/>
      <c r="T108" s="43"/>
      <c r="U108" s="43"/>
      <c r="V108" s="43"/>
      <c r="W108" s="43"/>
      <c r="X108" s="43"/>
      <c r="Y108" s="43"/>
      <c r="Z108" s="43"/>
      <c r="AA108" s="43"/>
      <c r="AB108" s="43"/>
    </row>
    <row r="109" spans="1:28" s="44" customFormat="1" ht="68.5" customHeight="1" x14ac:dyDescent="0.35">
      <c r="A109" s="184" t="str">
        <f t="shared" si="30"/>
        <v>Contracts and 3rd parties</v>
      </c>
      <c r="B109" s="159">
        <f t="shared" si="33"/>
        <v>3.2</v>
      </c>
      <c r="C109" s="162" t="str">
        <f t="shared" si="34"/>
        <v xml:space="preserve">Before procuring AI systems, datasets or coding, there has been appropriate due diligence undertaken on accuracy, bias and the trade-offs that have been considered in the design. </v>
      </c>
      <c r="D109" s="38" t="s">
        <v>43</v>
      </c>
      <c r="E109" s="69" t="s">
        <v>349</v>
      </c>
      <c r="F109" s="39" t="str">
        <f>IF(ISBLANK('3. Contracts &amp; 3rd parties '!E12),"",'3. Contracts &amp; 3rd parties '!E12)</f>
        <v/>
      </c>
      <c r="G109" s="39" t="str">
        <f>IF(ISBLANK('3. Contracts &amp; 3rd parties '!F12),"",'3. Contracts &amp; 3rd parties '!F12)</f>
        <v/>
      </c>
      <c r="H109" s="39" t="str">
        <f>IF(ISBLANK('3. Contracts &amp; 3rd parties '!G12),"",'3. Contracts &amp; 3rd parties '!G12)</f>
        <v/>
      </c>
      <c r="I109" s="39" t="str">
        <f>IF(ISBLANK('3. Contracts &amp; 3rd parties '!H12),"",'3. Contracts &amp; 3rd parties '!H12)</f>
        <v/>
      </c>
      <c r="J109" s="39" t="str">
        <f>IF(ISBLANK('3. Contracts &amp; 3rd parties '!I12),"",'3. Contracts &amp; 3rd parties '!I12)</f>
        <v/>
      </c>
      <c r="K109" s="79" t="str">
        <f>IF(ISBLANK('3. Contracts &amp; 3rd parties '!J12),"",'3. Contracts &amp; 3rd parties '!J12)</f>
        <v/>
      </c>
      <c r="L109" s="42"/>
      <c r="M109" s="195"/>
      <c r="N109" s="42"/>
      <c r="O109" s="42"/>
      <c r="P109" s="42"/>
      <c r="Q109" s="43"/>
      <c r="R109" s="43"/>
      <c r="S109" s="43"/>
      <c r="T109" s="43"/>
      <c r="U109" s="43"/>
      <c r="V109" s="43"/>
      <c r="W109" s="43"/>
      <c r="X109" s="43"/>
      <c r="Y109" s="43"/>
      <c r="Z109" s="43"/>
      <c r="AA109" s="43"/>
      <c r="AB109" s="43"/>
    </row>
    <row r="110" spans="1:28" ht="81" customHeight="1" x14ac:dyDescent="0.3">
      <c r="A110" s="184" t="str">
        <f t="shared" si="30"/>
        <v>Contracts and 3rd parties</v>
      </c>
      <c r="B110" s="159">
        <f t="shared" si="33"/>
        <v>3.2</v>
      </c>
      <c r="C110" s="162" t="str">
        <f t="shared" si="34"/>
        <v xml:space="preserve">Before procuring AI systems, datasets or coding, there has been appropriate due diligence undertaken on accuracy, bias and the trade-offs that have been considered in the design. </v>
      </c>
      <c r="D110" s="38" t="s">
        <v>321</v>
      </c>
      <c r="E110" s="69" t="s">
        <v>350</v>
      </c>
      <c r="F110" s="39" t="str">
        <f>IF(ISBLANK('3. Contracts &amp; 3rd parties '!E13),"",'3. Contracts &amp; 3rd parties '!E13)</f>
        <v/>
      </c>
      <c r="G110" s="39" t="str">
        <f>IF(ISBLANK('3. Contracts &amp; 3rd parties '!F13),"",'3. Contracts &amp; 3rd parties '!F13)</f>
        <v/>
      </c>
      <c r="H110" s="39" t="str">
        <f>IF(ISBLANK('3. Contracts &amp; 3rd parties '!G13),"",'3. Contracts &amp; 3rd parties '!G13)</f>
        <v/>
      </c>
      <c r="I110" s="39" t="str">
        <f>IF(ISBLANK('3. Contracts &amp; 3rd parties '!H13),"",'3. Contracts &amp; 3rd parties '!H13)</f>
        <v/>
      </c>
      <c r="J110" s="39" t="str">
        <f>IF(ISBLANK('3. Contracts &amp; 3rd parties '!I13),"",'3. Contracts &amp; 3rd parties '!I13)</f>
        <v/>
      </c>
      <c r="K110" s="79" t="str">
        <f>IF(ISBLANK('3. Contracts &amp; 3rd parties '!J13),"",'3. Contracts &amp; 3rd parties '!J13)</f>
        <v/>
      </c>
      <c r="L110" s="42"/>
      <c r="M110" s="195"/>
      <c r="N110" s="42"/>
      <c r="O110" s="42"/>
      <c r="P110" s="42"/>
    </row>
    <row r="111" spans="1:28" ht="81" customHeight="1" x14ac:dyDescent="0.3">
      <c r="A111" s="184" t="str">
        <f t="shared" si="30"/>
        <v>Contracts and 3rd parties</v>
      </c>
      <c r="B111" s="159">
        <f t="shared" si="33"/>
        <v>3.2</v>
      </c>
      <c r="C111" s="162" t="str">
        <f t="shared" si="34"/>
        <v xml:space="preserve">Before procuring AI systems, datasets or coding, there has been appropriate due diligence undertaken on accuracy, bias and the trade-offs that have been considered in the design. </v>
      </c>
      <c r="D111" s="38" t="s">
        <v>322</v>
      </c>
      <c r="E111" s="69" t="s">
        <v>351</v>
      </c>
      <c r="F111" s="39" t="str">
        <f>IF(ISBLANK('3. Contracts &amp; 3rd parties '!E14),"",'3. Contracts &amp; 3rd parties '!E14)</f>
        <v/>
      </c>
      <c r="G111" s="39" t="str">
        <f>IF(ISBLANK('3. Contracts &amp; 3rd parties '!F14),"",'3. Contracts &amp; 3rd parties '!F14)</f>
        <v/>
      </c>
      <c r="H111" s="39" t="str">
        <f>IF(ISBLANK('3. Contracts &amp; 3rd parties '!G14),"",'3. Contracts &amp; 3rd parties '!G14)</f>
        <v/>
      </c>
      <c r="I111" s="39" t="str">
        <f>IF(ISBLANK('3. Contracts &amp; 3rd parties '!H14),"",'3. Contracts &amp; 3rd parties '!H14)</f>
        <v/>
      </c>
      <c r="J111" s="39" t="str">
        <f>IF(ISBLANK('3. Contracts &amp; 3rd parties '!I14),"",'3. Contracts &amp; 3rd parties '!I14)</f>
        <v/>
      </c>
      <c r="K111" s="79" t="str">
        <f>IF(ISBLANK('3. Contracts &amp; 3rd parties '!J14),"",'3. Contracts &amp; 3rd parties '!J14)</f>
        <v/>
      </c>
      <c r="L111" s="42"/>
      <c r="M111" s="195"/>
      <c r="N111" s="42"/>
      <c r="O111" s="42"/>
      <c r="P111" s="42"/>
    </row>
    <row r="112" spans="1:28" ht="45.5" customHeight="1" x14ac:dyDescent="0.3">
      <c r="A112" s="184" t="str">
        <f t="shared" si="30"/>
        <v>Contracts and 3rd parties</v>
      </c>
      <c r="B112" s="159">
        <f t="shared" si="33"/>
        <v>3.2</v>
      </c>
      <c r="C112" s="162" t="str">
        <f t="shared" si="34"/>
        <v xml:space="preserve">Before procuring AI systems, datasets or coding, there has been appropriate due diligence undertaken on accuracy, bias and the trade-offs that have been considered in the design. </v>
      </c>
      <c r="D112" s="38" t="s">
        <v>323</v>
      </c>
      <c r="E112" s="69" t="s">
        <v>352</v>
      </c>
      <c r="F112" s="39" t="str">
        <f>IF(ISBLANK('3. Contracts &amp; 3rd parties '!E15),"",'3. Contracts &amp; 3rd parties '!E15)</f>
        <v/>
      </c>
      <c r="G112" s="39" t="str">
        <f>IF(ISBLANK('3. Contracts &amp; 3rd parties '!F15),"",'3. Contracts &amp; 3rd parties '!F15)</f>
        <v/>
      </c>
      <c r="H112" s="39" t="str">
        <f>IF(ISBLANK('3. Contracts &amp; 3rd parties '!G15),"",'3. Contracts &amp; 3rd parties '!G15)</f>
        <v/>
      </c>
      <c r="I112" s="39" t="str">
        <f>IF(ISBLANK('3. Contracts &amp; 3rd parties '!H15),"",'3. Contracts &amp; 3rd parties '!H15)</f>
        <v/>
      </c>
      <c r="J112" s="39" t="str">
        <f>IF(ISBLANK('3. Contracts &amp; 3rd parties '!I15),"",'3. Contracts &amp; 3rd parties '!I15)</f>
        <v/>
      </c>
      <c r="K112" s="79" t="str">
        <f>IF(ISBLANK('3. Contracts &amp; 3rd parties '!J15),"",'3. Contracts &amp; 3rd parties '!J15)</f>
        <v/>
      </c>
      <c r="L112" s="42"/>
      <c r="M112" s="195"/>
      <c r="N112" s="42"/>
      <c r="O112" s="42"/>
      <c r="P112" s="42"/>
    </row>
    <row r="113" spans="1:16" ht="106.5" customHeight="1" x14ac:dyDescent="0.3">
      <c r="A113" s="184" t="str">
        <f t="shared" si="30"/>
        <v>Contracts and 3rd parties</v>
      </c>
      <c r="B113" s="159">
        <f t="shared" si="33"/>
        <v>3.2</v>
      </c>
      <c r="C113" s="162" t="str">
        <f t="shared" si="34"/>
        <v xml:space="preserve">Before procuring AI systems, datasets or coding, there has been appropriate due diligence undertaken on accuracy, bias and the trade-offs that have been considered in the design. </v>
      </c>
      <c r="D113" s="38" t="s">
        <v>324</v>
      </c>
      <c r="E113" s="69" t="s">
        <v>353</v>
      </c>
      <c r="F113" s="39" t="str">
        <f>IF(ISBLANK('3. Contracts &amp; 3rd parties '!E16),"",'3. Contracts &amp; 3rd parties '!E16)</f>
        <v/>
      </c>
      <c r="G113" s="39" t="str">
        <f>IF(ISBLANK('3. Contracts &amp; 3rd parties '!F16),"",'3. Contracts &amp; 3rd parties '!F16)</f>
        <v/>
      </c>
      <c r="H113" s="39" t="str">
        <f>IF(ISBLANK('3. Contracts &amp; 3rd parties '!G16),"",'3. Contracts &amp; 3rd parties '!G16)</f>
        <v/>
      </c>
      <c r="I113" s="39" t="str">
        <f>IF(ISBLANK('3. Contracts &amp; 3rd parties '!H16),"",'3. Contracts &amp; 3rd parties '!H16)</f>
        <v/>
      </c>
      <c r="J113" s="39" t="str">
        <f>IF(ISBLANK('3. Contracts &amp; 3rd parties '!I16),"",'3. Contracts &amp; 3rd parties '!I16)</f>
        <v/>
      </c>
      <c r="K113" s="79" t="str">
        <f>IF(ISBLANK('3. Contracts &amp; 3rd parties '!J16),"",'3. Contracts &amp; 3rd parties '!J16)</f>
        <v/>
      </c>
      <c r="L113" s="42"/>
      <c r="M113" s="195"/>
      <c r="N113" s="42"/>
      <c r="O113" s="42"/>
      <c r="P113" s="42"/>
    </row>
    <row r="114" spans="1:16" ht="45.5" customHeight="1" x14ac:dyDescent="0.3">
      <c r="A114" s="184" t="str">
        <f t="shared" si="30"/>
        <v>Contracts and 3rd parties</v>
      </c>
      <c r="B114" s="159">
        <f t="shared" si="33"/>
        <v>3.2</v>
      </c>
      <c r="C114" s="162" t="str">
        <f t="shared" si="34"/>
        <v xml:space="preserve">Before procuring AI systems, datasets or coding, there has been appropriate due diligence undertaken on accuracy, bias and the trade-offs that have been considered in the design. </v>
      </c>
      <c r="D114" s="38" t="s">
        <v>325</v>
      </c>
      <c r="E114" s="69" t="s">
        <v>354</v>
      </c>
      <c r="F114" s="39" t="str">
        <f>IF(ISBLANK('3. Contracts &amp; 3rd parties '!E17),"",'3. Contracts &amp; 3rd parties '!E17)</f>
        <v/>
      </c>
      <c r="G114" s="39" t="str">
        <f>IF(ISBLANK('3. Contracts &amp; 3rd parties '!F17),"",'3. Contracts &amp; 3rd parties '!F17)</f>
        <v/>
      </c>
      <c r="H114" s="39" t="str">
        <f>IF(ISBLANK('3. Contracts &amp; 3rd parties '!G17),"",'3. Contracts &amp; 3rd parties '!G17)</f>
        <v/>
      </c>
      <c r="I114" s="39" t="str">
        <f>IF(ISBLANK('3. Contracts &amp; 3rd parties '!H17),"",'3. Contracts &amp; 3rd parties '!H17)</f>
        <v/>
      </c>
      <c r="J114" s="39" t="str">
        <f>IF(ISBLANK('3. Contracts &amp; 3rd parties '!I17),"",'3. Contracts &amp; 3rd parties '!I17)</f>
        <v/>
      </c>
      <c r="K114" s="79" t="str">
        <f>IF(ISBLANK('3. Contracts &amp; 3rd parties '!J17),"",'3. Contracts &amp; 3rd parties '!J17)</f>
        <v/>
      </c>
      <c r="L114" s="42"/>
      <c r="M114" s="195"/>
      <c r="N114" s="42"/>
      <c r="O114" s="42"/>
      <c r="P114" s="42"/>
    </row>
    <row r="115" spans="1:16" ht="79.5" customHeight="1" x14ac:dyDescent="0.3">
      <c r="A115" s="184" t="str">
        <f t="shared" si="30"/>
        <v>Contracts and 3rd parties</v>
      </c>
      <c r="B115" s="159">
        <f t="shared" si="33"/>
        <v>3.2</v>
      </c>
      <c r="C115" s="162" t="str">
        <f t="shared" si="34"/>
        <v xml:space="preserve">Before procuring AI systems, datasets or coding, there has been appropriate due diligence undertaken on accuracy, bias and the trade-offs that have been considered in the design. </v>
      </c>
      <c r="D115" s="38" t="s">
        <v>326</v>
      </c>
      <c r="E115" s="69" t="s">
        <v>355</v>
      </c>
      <c r="F115" s="39" t="str">
        <f>IF(ISBLANK('3. Contracts &amp; 3rd parties '!E18),"",'3. Contracts &amp; 3rd parties '!E18)</f>
        <v/>
      </c>
      <c r="G115" s="39" t="str">
        <f>IF(ISBLANK('3. Contracts &amp; 3rd parties '!F18),"",'3. Contracts &amp; 3rd parties '!F18)</f>
        <v/>
      </c>
      <c r="H115" s="39" t="str">
        <f>IF(ISBLANK('3. Contracts &amp; 3rd parties '!G18),"",'3. Contracts &amp; 3rd parties '!G18)</f>
        <v/>
      </c>
      <c r="I115" s="39" t="str">
        <f>IF(ISBLANK('3. Contracts &amp; 3rd parties '!H18),"",'3. Contracts &amp; 3rd parties '!H18)</f>
        <v/>
      </c>
      <c r="J115" s="39" t="str">
        <f>IF(ISBLANK('3. Contracts &amp; 3rd parties '!I18),"",'3. Contracts &amp; 3rd parties '!I18)</f>
        <v/>
      </c>
      <c r="K115" s="79" t="str">
        <f>IF(ISBLANK('3. Contracts &amp; 3rd parties '!J18),"",'3. Contracts &amp; 3rd parties '!J18)</f>
        <v/>
      </c>
      <c r="L115" s="42"/>
      <c r="M115" s="195"/>
      <c r="N115" s="42"/>
      <c r="O115" s="42"/>
      <c r="P115" s="42"/>
    </row>
    <row r="116" spans="1:16" ht="79.5" customHeight="1" x14ac:dyDescent="0.3">
      <c r="A116" s="184" t="str">
        <f t="shared" si="30"/>
        <v>Contracts and 3rd parties</v>
      </c>
      <c r="B116" s="159">
        <f t="shared" si="33"/>
        <v>3.2</v>
      </c>
      <c r="C116" s="162" t="str">
        <f t="shared" si="34"/>
        <v xml:space="preserve">Before procuring AI systems, datasets or coding, there has been appropriate due diligence undertaken on accuracy, bias and the trade-offs that have been considered in the design. </v>
      </c>
      <c r="D116" s="38" t="s">
        <v>327</v>
      </c>
      <c r="E116" s="69" t="s">
        <v>356</v>
      </c>
      <c r="F116" s="39" t="str">
        <f>IF(ISBLANK('3. Contracts &amp; 3rd parties '!E19),"",'3. Contracts &amp; 3rd parties '!E19)</f>
        <v/>
      </c>
      <c r="G116" s="39" t="str">
        <f>IF(ISBLANK('3. Contracts &amp; 3rd parties '!F19),"",'3. Contracts &amp; 3rd parties '!F19)</f>
        <v/>
      </c>
      <c r="H116" s="39" t="str">
        <f>IF(ISBLANK('3. Contracts &amp; 3rd parties '!G19),"",'3. Contracts &amp; 3rd parties '!G19)</f>
        <v/>
      </c>
      <c r="I116" s="39" t="str">
        <f>IF(ISBLANK('3. Contracts &amp; 3rd parties '!H19),"",'3. Contracts &amp; 3rd parties '!H19)</f>
        <v/>
      </c>
      <c r="J116" s="39" t="str">
        <f>IF(ISBLANK('3. Contracts &amp; 3rd parties '!I19),"",'3. Contracts &amp; 3rd parties '!I19)</f>
        <v/>
      </c>
      <c r="K116" s="79" t="str">
        <f>IF(ISBLANK('3. Contracts &amp; 3rd parties '!J19),"",'3. Contracts &amp; 3rd parties '!J19)</f>
        <v/>
      </c>
      <c r="L116" s="42"/>
      <c r="M116" s="195"/>
      <c r="N116" s="42"/>
      <c r="O116" s="42"/>
      <c r="P116" s="42"/>
    </row>
    <row r="117" spans="1:16" ht="106.5" customHeight="1" x14ac:dyDescent="0.3">
      <c r="A117" s="184" t="str">
        <f t="shared" si="30"/>
        <v>Contracts and 3rd parties</v>
      </c>
      <c r="B117" s="159">
        <f t="shared" si="33"/>
        <v>3.2</v>
      </c>
      <c r="C117" s="162" t="str">
        <f t="shared" si="34"/>
        <v xml:space="preserve">Before procuring AI systems, datasets or coding, there has been appropriate due diligence undertaken on accuracy, bias and the trade-offs that have been considered in the design. </v>
      </c>
      <c r="D117" s="38" t="s">
        <v>328</v>
      </c>
      <c r="E117" s="69" t="s">
        <v>357</v>
      </c>
      <c r="F117" s="39" t="str">
        <f>IF(ISBLANK('3. Contracts &amp; 3rd parties '!E20),"",'3. Contracts &amp; 3rd parties '!E20)</f>
        <v/>
      </c>
      <c r="G117" s="39" t="str">
        <f>IF(ISBLANK('3. Contracts &amp; 3rd parties '!F20),"",'3. Contracts &amp; 3rd parties '!F20)</f>
        <v/>
      </c>
      <c r="H117" s="39" t="str">
        <f>IF(ISBLANK('3. Contracts &amp; 3rd parties '!G20),"",'3. Contracts &amp; 3rd parties '!G20)</f>
        <v/>
      </c>
      <c r="I117" s="39" t="str">
        <f>IF(ISBLANK('3. Contracts &amp; 3rd parties '!H20),"",'3. Contracts &amp; 3rd parties '!H20)</f>
        <v/>
      </c>
      <c r="J117" s="39" t="str">
        <f>IF(ISBLANK('3. Contracts &amp; 3rd parties '!I20),"",'3. Contracts &amp; 3rd parties '!I20)</f>
        <v/>
      </c>
      <c r="K117" s="79" t="str">
        <f>IF(ISBLANK('3. Contracts &amp; 3rd parties '!J20),"",'3. Contracts &amp; 3rd parties '!J20)</f>
        <v/>
      </c>
      <c r="L117" s="42"/>
      <c r="M117" s="195"/>
      <c r="N117" s="42"/>
      <c r="O117" s="42"/>
      <c r="P117" s="42"/>
    </row>
    <row r="118" spans="1:16" ht="79.5" customHeight="1" thickBot="1" x14ac:dyDescent="0.35">
      <c r="A118" s="184" t="str">
        <f t="shared" si="30"/>
        <v>Contracts and 3rd parties</v>
      </c>
      <c r="B118" s="160">
        <f t="shared" si="33"/>
        <v>3.2</v>
      </c>
      <c r="C118" s="163" t="str">
        <f t="shared" si="34"/>
        <v xml:space="preserve">Before procuring AI systems, datasets or coding, there has been appropriate due diligence undertaken on accuracy, bias and the trade-offs that have been considered in the design. </v>
      </c>
      <c r="D118" s="58" t="s">
        <v>329</v>
      </c>
      <c r="E118" s="70" t="s">
        <v>358</v>
      </c>
      <c r="F118" s="67" t="str">
        <f>IF(ISBLANK('3. Contracts &amp; 3rd parties '!E21),"",'3. Contracts &amp; 3rd parties '!E21)</f>
        <v/>
      </c>
      <c r="G118" s="67" t="str">
        <f>IF(ISBLANK('3. Contracts &amp; 3rd parties '!F21),"",'3. Contracts &amp; 3rd parties '!F21)</f>
        <v/>
      </c>
      <c r="H118" s="67" t="str">
        <f>IF(ISBLANK('3. Contracts &amp; 3rd parties '!G21),"",'3. Contracts &amp; 3rd parties '!G21)</f>
        <v/>
      </c>
      <c r="I118" s="67" t="str">
        <f>IF(ISBLANK('3. Contracts &amp; 3rd parties '!H21),"",'3. Contracts &amp; 3rd parties '!H21)</f>
        <v/>
      </c>
      <c r="J118" s="67" t="str">
        <f>IF(ISBLANK('3. Contracts &amp; 3rd parties '!I21),"",'3. Contracts &amp; 3rd parties '!I21)</f>
        <v/>
      </c>
      <c r="K118" s="80" t="str">
        <f>IF(ISBLANK('3. Contracts &amp; 3rd parties '!J21),"",'3. Contracts &amp; 3rd parties '!J21)</f>
        <v/>
      </c>
      <c r="L118" s="42"/>
      <c r="M118" s="195"/>
      <c r="N118" s="42"/>
      <c r="O118" s="42"/>
      <c r="P118" s="42"/>
    </row>
    <row r="119" spans="1:16" ht="69" customHeight="1" x14ac:dyDescent="0.3">
      <c r="A119" s="184" t="str">
        <f t="shared" si="30"/>
        <v>Contracts and 3rd parties</v>
      </c>
      <c r="B119" s="158">
        <v>3.3</v>
      </c>
      <c r="C119" s="161" t="s">
        <v>330</v>
      </c>
      <c r="D119" s="26" t="s">
        <v>47</v>
      </c>
      <c r="E119" s="68" t="s">
        <v>339</v>
      </c>
      <c r="F119" s="65" t="str">
        <f>IF(ISBLANK('3. Contracts &amp; 3rd parties '!E22),"",'3. Contracts &amp; 3rd parties '!E22)</f>
        <v/>
      </c>
      <c r="G119" s="65" t="str">
        <f>IF(ISBLANK('3. Contracts &amp; 3rd parties '!F22),"",'3. Contracts &amp; 3rd parties '!F22)</f>
        <v/>
      </c>
      <c r="H119" s="65" t="str">
        <f>IF(ISBLANK('3. Contracts &amp; 3rd parties '!G22),"",'3. Contracts &amp; 3rd parties '!G22)</f>
        <v/>
      </c>
      <c r="I119" s="65" t="str">
        <f>IF(ISBLANK('3. Contracts &amp; 3rd parties '!H22),"",'3. Contracts &amp; 3rd parties '!H22)</f>
        <v/>
      </c>
      <c r="J119" s="65" t="str">
        <f>IF(ISBLANK('3. Contracts &amp; 3rd parties '!I22),"",'3. Contracts &amp; 3rd parties '!I22)</f>
        <v/>
      </c>
      <c r="K119" s="66" t="str">
        <f>IF(ISBLANK('3. Contracts &amp; 3rd parties '!J22),"",'3. Contracts &amp; 3rd parties '!J22)</f>
        <v/>
      </c>
      <c r="L119" s="42"/>
      <c r="M119" s="195"/>
      <c r="N119" s="42"/>
      <c r="O119" s="42"/>
      <c r="P119" s="42"/>
    </row>
    <row r="120" spans="1:16" ht="79.5" customHeight="1" x14ac:dyDescent="0.3">
      <c r="A120" s="184" t="str">
        <f t="shared" si="30"/>
        <v>Contracts and 3rd parties</v>
      </c>
      <c r="B120" s="159">
        <f t="shared" ref="B120:B128" si="35">B119</f>
        <v>3.3</v>
      </c>
      <c r="C120" s="162" t="str">
        <f t="shared" ref="C120:C128" si="36">C119</f>
        <v>There are written contracts in place with third parties that clearly identify the controller and processor roles and responsibilities of each party, and include details of information processing.</v>
      </c>
      <c r="D120" s="63" t="s">
        <v>48</v>
      </c>
      <c r="E120" s="69" t="s">
        <v>359</v>
      </c>
      <c r="F120" s="39" t="str">
        <f>IF(ISBLANK('3. Contracts &amp; 3rd parties '!E23),"",'3. Contracts &amp; 3rd parties '!E23)</f>
        <v/>
      </c>
      <c r="G120" s="39" t="str">
        <f>IF(ISBLANK('3. Contracts &amp; 3rd parties '!F23),"",'3. Contracts &amp; 3rd parties '!F23)</f>
        <v/>
      </c>
      <c r="H120" s="39" t="str">
        <f>IF(ISBLANK('3. Contracts &amp; 3rd parties '!G23),"",'3. Contracts &amp; 3rd parties '!G23)</f>
        <v/>
      </c>
      <c r="I120" s="39" t="str">
        <f>IF(ISBLANK('3. Contracts &amp; 3rd parties '!H23),"",'3. Contracts &amp; 3rd parties '!H23)</f>
        <v/>
      </c>
      <c r="J120" s="39" t="str">
        <f>IF(ISBLANK('3. Contracts &amp; 3rd parties '!I23),"",'3. Contracts &amp; 3rd parties '!I23)</f>
        <v/>
      </c>
      <c r="K120" s="79" t="str">
        <f>IF(ISBLANK('3. Contracts &amp; 3rd parties '!J23),"",'3. Contracts &amp; 3rd parties '!J23)</f>
        <v/>
      </c>
      <c r="L120" s="42"/>
      <c r="M120" s="195"/>
      <c r="N120" s="42"/>
      <c r="O120" s="42"/>
      <c r="P120" s="42"/>
    </row>
    <row r="121" spans="1:16" ht="89.5" customHeight="1" x14ac:dyDescent="0.3">
      <c r="A121" s="184" t="str">
        <f t="shared" si="30"/>
        <v>Contracts and 3rd parties</v>
      </c>
      <c r="B121" s="159">
        <f t="shared" si="35"/>
        <v>3.3</v>
      </c>
      <c r="C121" s="162" t="str">
        <f t="shared" si="36"/>
        <v>There are written contracts in place with third parties that clearly identify the controller and processor roles and responsibilities of each party, and include details of information processing.</v>
      </c>
      <c r="D121" s="63" t="s">
        <v>49</v>
      </c>
      <c r="E121" s="69" t="s">
        <v>360</v>
      </c>
      <c r="F121" s="39" t="str">
        <f>IF(ISBLANK('3. Contracts &amp; 3rd parties '!E24),"",'3. Contracts &amp; 3rd parties '!E24)</f>
        <v/>
      </c>
      <c r="G121" s="39" t="str">
        <f>IF(ISBLANK('3. Contracts &amp; 3rd parties '!F24),"",'3. Contracts &amp; 3rd parties '!F24)</f>
        <v/>
      </c>
      <c r="H121" s="39" t="str">
        <f>IF(ISBLANK('3. Contracts &amp; 3rd parties '!G24),"",'3. Contracts &amp; 3rd parties '!G24)</f>
        <v/>
      </c>
      <c r="I121" s="39" t="str">
        <f>IF(ISBLANK('3. Contracts &amp; 3rd parties '!H24),"",'3. Contracts &amp; 3rd parties '!H24)</f>
        <v/>
      </c>
      <c r="J121" s="39" t="str">
        <f>IF(ISBLANK('3. Contracts &amp; 3rd parties '!I24),"",'3. Contracts &amp; 3rd parties '!I24)</f>
        <v/>
      </c>
      <c r="K121" s="79" t="str">
        <f>IF(ISBLANK('3. Contracts &amp; 3rd parties '!J24),"",'3. Contracts &amp; 3rd parties '!J24)</f>
        <v/>
      </c>
      <c r="L121" s="42"/>
      <c r="M121" s="195"/>
      <c r="N121" s="42"/>
      <c r="O121" s="42"/>
      <c r="P121" s="42"/>
    </row>
    <row r="122" spans="1:16" ht="45.5" customHeight="1" x14ac:dyDescent="0.3">
      <c r="A122" s="184" t="str">
        <f t="shared" si="30"/>
        <v>Contracts and 3rd parties</v>
      </c>
      <c r="B122" s="159">
        <f t="shared" si="35"/>
        <v>3.3</v>
      </c>
      <c r="C122" s="162" t="str">
        <f t="shared" si="36"/>
        <v>There are written contracts in place with third parties that clearly identify the controller and processor roles and responsibilities of each party, and include details of information processing.</v>
      </c>
      <c r="D122" s="63" t="s">
        <v>331</v>
      </c>
      <c r="E122" s="69" t="s">
        <v>361</v>
      </c>
      <c r="F122" s="39" t="str">
        <f>IF(ISBLANK('3. Contracts &amp; 3rd parties '!E25),"",'3. Contracts &amp; 3rd parties '!E25)</f>
        <v/>
      </c>
      <c r="G122" s="39" t="str">
        <f>IF(ISBLANK('3. Contracts &amp; 3rd parties '!F25),"",'3. Contracts &amp; 3rd parties '!F25)</f>
        <v/>
      </c>
      <c r="H122" s="39" t="str">
        <f>IF(ISBLANK('3. Contracts &amp; 3rd parties '!G25),"",'3. Contracts &amp; 3rd parties '!G25)</f>
        <v/>
      </c>
      <c r="I122" s="39" t="str">
        <f>IF(ISBLANK('3. Contracts &amp; 3rd parties '!H25),"",'3. Contracts &amp; 3rd parties '!H25)</f>
        <v/>
      </c>
      <c r="J122" s="39" t="str">
        <f>IF(ISBLANK('3. Contracts &amp; 3rd parties '!I25),"",'3. Contracts &amp; 3rd parties '!I25)</f>
        <v/>
      </c>
      <c r="K122" s="79" t="str">
        <f>IF(ISBLANK('3. Contracts &amp; 3rd parties '!J25),"",'3. Contracts &amp; 3rd parties '!J25)</f>
        <v/>
      </c>
      <c r="L122" s="42"/>
      <c r="M122" s="195"/>
      <c r="N122" s="42"/>
      <c r="O122" s="42"/>
      <c r="P122" s="42"/>
    </row>
    <row r="123" spans="1:16" ht="45.5" customHeight="1" x14ac:dyDescent="0.3">
      <c r="A123" s="184" t="str">
        <f t="shared" si="30"/>
        <v>Contracts and 3rd parties</v>
      </c>
      <c r="B123" s="159">
        <f t="shared" si="35"/>
        <v>3.3</v>
      </c>
      <c r="C123" s="162" t="str">
        <f t="shared" si="36"/>
        <v>There are written contracts in place with third parties that clearly identify the controller and processor roles and responsibilities of each party, and include details of information processing.</v>
      </c>
      <c r="D123" s="63" t="s">
        <v>332</v>
      </c>
      <c r="E123" s="69" t="s">
        <v>362</v>
      </c>
      <c r="F123" s="39" t="str">
        <f>IF(ISBLANK('3. Contracts &amp; 3rd parties '!E26),"",'3. Contracts &amp; 3rd parties '!E26)</f>
        <v/>
      </c>
      <c r="G123" s="39" t="str">
        <f>IF(ISBLANK('3. Contracts &amp; 3rd parties '!F26),"",'3. Contracts &amp; 3rd parties '!F26)</f>
        <v/>
      </c>
      <c r="H123" s="39" t="str">
        <f>IF(ISBLANK('3. Contracts &amp; 3rd parties '!G26),"",'3. Contracts &amp; 3rd parties '!G26)</f>
        <v/>
      </c>
      <c r="I123" s="39" t="str">
        <f>IF(ISBLANK('3. Contracts &amp; 3rd parties '!H26),"",'3. Contracts &amp; 3rd parties '!H26)</f>
        <v/>
      </c>
      <c r="J123" s="39" t="str">
        <f>IF(ISBLANK('3. Contracts &amp; 3rd parties '!I26),"",'3. Contracts &amp; 3rd parties '!I26)</f>
        <v/>
      </c>
      <c r="K123" s="79" t="str">
        <f>IF(ISBLANK('3. Contracts &amp; 3rd parties '!J26),"",'3. Contracts &amp; 3rd parties '!J26)</f>
        <v/>
      </c>
      <c r="L123" s="42"/>
      <c r="M123" s="195"/>
      <c r="N123" s="42"/>
      <c r="O123" s="42"/>
      <c r="P123" s="42"/>
    </row>
    <row r="124" spans="1:16" ht="205" customHeight="1" x14ac:dyDescent="0.3">
      <c r="A124" s="184" t="str">
        <f t="shared" si="30"/>
        <v>Contracts and 3rd parties</v>
      </c>
      <c r="B124" s="159">
        <f t="shared" si="35"/>
        <v>3.3</v>
      </c>
      <c r="C124" s="162" t="str">
        <f t="shared" si="36"/>
        <v>There are written contracts in place with third parties that clearly identify the controller and processor roles and responsibilities of each party, and include details of information processing.</v>
      </c>
      <c r="D124" s="63" t="s">
        <v>333</v>
      </c>
      <c r="E124" s="69" t="s">
        <v>363</v>
      </c>
      <c r="F124" s="39" t="str">
        <f>IF(ISBLANK('3. Contracts &amp; 3rd parties '!E27),"",'3. Contracts &amp; 3rd parties '!E27)</f>
        <v/>
      </c>
      <c r="G124" s="39" t="str">
        <f>IF(ISBLANK('3. Contracts &amp; 3rd parties '!F27),"",'3. Contracts &amp; 3rd parties '!F27)</f>
        <v/>
      </c>
      <c r="H124" s="39" t="str">
        <f>IF(ISBLANK('3. Contracts &amp; 3rd parties '!G27),"",'3. Contracts &amp; 3rd parties '!G27)</f>
        <v/>
      </c>
      <c r="I124" s="39" t="str">
        <f>IF(ISBLANK('3. Contracts &amp; 3rd parties '!H27),"",'3. Contracts &amp; 3rd parties '!H27)</f>
        <v/>
      </c>
      <c r="J124" s="39" t="str">
        <f>IF(ISBLANK('3. Contracts &amp; 3rd parties '!I27),"",'3. Contracts &amp; 3rd parties '!I27)</f>
        <v/>
      </c>
      <c r="K124" s="79" t="str">
        <f>IF(ISBLANK('3. Contracts &amp; 3rd parties '!J27),"",'3. Contracts &amp; 3rd parties '!J27)</f>
        <v/>
      </c>
      <c r="L124" s="42"/>
      <c r="M124" s="195"/>
      <c r="N124" s="42"/>
      <c r="O124" s="42"/>
      <c r="P124" s="42"/>
    </row>
    <row r="125" spans="1:16" ht="225" customHeight="1" x14ac:dyDescent="0.3">
      <c r="A125" s="184" t="str">
        <f t="shared" si="30"/>
        <v>Contracts and 3rd parties</v>
      </c>
      <c r="B125" s="159">
        <f t="shared" si="35"/>
        <v>3.3</v>
      </c>
      <c r="C125" s="162" t="str">
        <f t="shared" si="36"/>
        <v>There are written contracts in place with third parties that clearly identify the controller and processor roles and responsibilities of each party, and include details of information processing.</v>
      </c>
      <c r="D125" s="63" t="s">
        <v>334</v>
      </c>
      <c r="E125" s="69" t="s">
        <v>364</v>
      </c>
      <c r="F125" s="39" t="str">
        <f>IF(ISBLANK('3. Contracts &amp; 3rd parties '!E28),"",'3. Contracts &amp; 3rd parties '!E28)</f>
        <v/>
      </c>
      <c r="G125" s="39" t="str">
        <f>IF(ISBLANK('3. Contracts &amp; 3rd parties '!F28),"",'3. Contracts &amp; 3rd parties '!F28)</f>
        <v/>
      </c>
      <c r="H125" s="39" t="str">
        <f>IF(ISBLANK('3. Contracts &amp; 3rd parties '!G28),"",'3. Contracts &amp; 3rd parties '!G28)</f>
        <v/>
      </c>
      <c r="I125" s="39" t="str">
        <f>IF(ISBLANK('3. Contracts &amp; 3rd parties '!H28),"",'3. Contracts &amp; 3rd parties '!H28)</f>
        <v/>
      </c>
      <c r="J125" s="39" t="str">
        <f>IF(ISBLANK('3. Contracts &amp; 3rd parties '!I28),"",'3. Contracts &amp; 3rd parties '!I28)</f>
        <v/>
      </c>
      <c r="K125" s="79" t="str">
        <f>IF(ISBLANK('3. Contracts &amp; 3rd parties '!J28),"",'3. Contracts &amp; 3rd parties '!J28)</f>
        <v/>
      </c>
      <c r="L125" s="42"/>
      <c r="M125" s="195"/>
      <c r="N125" s="42"/>
      <c r="O125" s="42"/>
      <c r="P125" s="42"/>
    </row>
    <row r="126" spans="1:16" ht="139.5" customHeight="1" x14ac:dyDescent="0.3">
      <c r="A126" s="184" t="str">
        <f t="shared" si="30"/>
        <v>Contracts and 3rd parties</v>
      </c>
      <c r="B126" s="159">
        <f t="shared" si="35"/>
        <v>3.3</v>
      </c>
      <c r="C126" s="162" t="str">
        <f t="shared" si="36"/>
        <v>There are written contracts in place with third parties that clearly identify the controller and processor roles and responsibilities of each party, and include details of information processing.</v>
      </c>
      <c r="D126" s="63" t="s">
        <v>335</v>
      </c>
      <c r="E126" s="69" t="s">
        <v>365</v>
      </c>
      <c r="F126" s="39" t="str">
        <f>IF(ISBLANK('3. Contracts &amp; 3rd parties '!E29),"",'3. Contracts &amp; 3rd parties '!E29)</f>
        <v/>
      </c>
      <c r="G126" s="39" t="str">
        <f>IF(ISBLANK('3. Contracts &amp; 3rd parties '!F29),"",'3. Contracts &amp; 3rd parties '!F29)</f>
        <v/>
      </c>
      <c r="H126" s="39" t="str">
        <f>IF(ISBLANK('3. Contracts &amp; 3rd parties '!G29),"",'3. Contracts &amp; 3rd parties '!G29)</f>
        <v/>
      </c>
      <c r="I126" s="39" t="str">
        <f>IF(ISBLANK('3. Contracts &amp; 3rd parties '!H29),"",'3. Contracts &amp; 3rd parties '!H29)</f>
        <v/>
      </c>
      <c r="J126" s="39" t="str">
        <f>IF(ISBLANK('3. Contracts &amp; 3rd parties '!I29),"",'3. Contracts &amp; 3rd parties '!I29)</f>
        <v/>
      </c>
      <c r="K126" s="79" t="str">
        <f>IF(ISBLANK('3. Contracts &amp; 3rd parties '!J29),"",'3. Contracts &amp; 3rd parties '!J29)</f>
        <v/>
      </c>
      <c r="L126" s="42"/>
      <c r="M126" s="195"/>
      <c r="N126" s="42"/>
      <c r="O126" s="42"/>
      <c r="P126" s="42"/>
    </row>
    <row r="127" spans="1:16" ht="69" customHeight="1" x14ac:dyDescent="0.3">
      <c r="A127" s="184" t="str">
        <f t="shared" si="30"/>
        <v>Contracts and 3rd parties</v>
      </c>
      <c r="B127" s="159">
        <f t="shared" si="35"/>
        <v>3.3</v>
      </c>
      <c r="C127" s="162" t="str">
        <f t="shared" si="36"/>
        <v>There are written contracts in place with third parties that clearly identify the controller and processor roles and responsibilities of each party, and include details of information processing.</v>
      </c>
      <c r="D127" s="63" t="s">
        <v>336</v>
      </c>
      <c r="E127" s="69" t="s">
        <v>366</v>
      </c>
      <c r="F127" s="39" t="str">
        <f>IF(ISBLANK('3. Contracts &amp; 3rd parties '!E30),"",'3. Contracts &amp; 3rd parties '!E30)</f>
        <v/>
      </c>
      <c r="G127" s="39" t="str">
        <f>IF(ISBLANK('3. Contracts &amp; 3rd parties '!F30),"",'3. Contracts &amp; 3rd parties '!F30)</f>
        <v/>
      </c>
      <c r="H127" s="39" t="str">
        <f>IF(ISBLANK('3. Contracts &amp; 3rd parties '!G30),"",'3. Contracts &amp; 3rd parties '!G30)</f>
        <v/>
      </c>
      <c r="I127" s="39" t="str">
        <f>IF(ISBLANK('3. Contracts &amp; 3rd parties '!H30),"",'3. Contracts &amp; 3rd parties '!H30)</f>
        <v/>
      </c>
      <c r="J127" s="39" t="str">
        <f>IF(ISBLANK('3. Contracts &amp; 3rd parties '!I30),"",'3. Contracts &amp; 3rd parties '!I30)</f>
        <v/>
      </c>
      <c r="K127" s="79" t="str">
        <f>IF(ISBLANK('3. Contracts &amp; 3rd parties '!J30),"",'3. Contracts &amp; 3rd parties '!J30)</f>
        <v/>
      </c>
      <c r="L127" s="42"/>
      <c r="M127" s="195"/>
      <c r="N127" s="42"/>
      <c r="O127" s="42"/>
      <c r="P127" s="42"/>
    </row>
    <row r="128" spans="1:16" ht="82" customHeight="1" thickBot="1" x14ac:dyDescent="0.35">
      <c r="A128" s="184" t="str">
        <f t="shared" si="30"/>
        <v>Contracts and 3rd parties</v>
      </c>
      <c r="B128" s="160">
        <f t="shared" si="35"/>
        <v>3.3</v>
      </c>
      <c r="C128" s="163" t="str">
        <f t="shared" si="36"/>
        <v>There are written contracts in place with third parties that clearly identify the controller and processor roles and responsibilities of each party, and include details of information processing.</v>
      </c>
      <c r="D128" s="62" t="s">
        <v>337</v>
      </c>
      <c r="E128" s="83" t="s">
        <v>367</v>
      </c>
      <c r="F128" s="67" t="str">
        <f>IF(ISBLANK('3. Contracts &amp; 3rd parties '!E31),"",'3. Contracts &amp; 3rd parties '!E31)</f>
        <v/>
      </c>
      <c r="G128" s="67" t="str">
        <f>IF(ISBLANK('3. Contracts &amp; 3rd parties '!F31),"",'3. Contracts &amp; 3rd parties '!F31)</f>
        <v/>
      </c>
      <c r="H128" s="67" t="str">
        <f>IF(ISBLANK('3. Contracts &amp; 3rd parties '!G31),"",'3. Contracts &amp; 3rd parties '!G31)</f>
        <v/>
      </c>
      <c r="I128" s="67" t="str">
        <f>IF(ISBLANK('3. Contracts &amp; 3rd parties '!H31),"",'3. Contracts &amp; 3rd parties '!H31)</f>
        <v/>
      </c>
      <c r="J128" s="67" t="str">
        <f>IF(ISBLANK('3. Contracts &amp; 3rd parties '!I31),"",'3. Contracts &amp; 3rd parties '!I31)</f>
        <v/>
      </c>
      <c r="K128" s="80" t="str">
        <f>IF(ISBLANK('3. Contracts &amp; 3rd parties '!J31),"",'3. Contracts &amp; 3rd parties '!J31)</f>
        <v/>
      </c>
      <c r="L128" s="42"/>
      <c r="M128" s="195"/>
      <c r="N128" s="42"/>
      <c r="O128" s="42"/>
      <c r="P128" s="42"/>
    </row>
    <row r="129" spans="1:28" ht="68" customHeight="1" x14ac:dyDescent="0.3">
      <c r="A129" s="184" t="str">
        <f t="shared" si="30"/>
        <v>Contracts and 3rd parties</v>
      </c>
      <c r="B129" s="158">
        <v>3.4</v>
      </c>
      <c r="C129" s="161" t="s">
        <v>338</v>
      </c>
      <c r="D129" s="26" t="s">
        <v>50</v>
      </c>
      <c r="E129" s="68" t="s">
        <v>368</v>
      </c>
      <c r="F129" s="65" t="str">
        <f>IF(ISBLANK('3. Contracts &amp; 3rd parties '!E32),"",'3. Contracts &amp; 3rd parties '!E32)</f>
        <v/>
      </c>
      <c r="G129" s="65" t="str">
        <f>IF(ISBLANK('3. Contracts &amp; 3rd parties '!F32),"",'3. Contracts &amp; 3rd parties '!F32)</f>
        <v/>
      </c>
      <c r="H129" s="65" t="str">
        <f>IF(ISBLANK('3. Contracts &amp; 3rd parties '!G32),"",'3. Contracts &amp; 3rd parties '!G32)</f>
        <v/>
      </c>
      <c r="I129" s="65" t="str">
        <f>IF(ISBLANK('3. Contracts &amp; 3rd parties '!H32),"",'3. Contracts &amp; 3rd parties '!H32)</f>
        <v/>
      </c>
      <c r="J129" s="65" t="str">
        <f>IF(ISBLANK('3. Contracts &amp; 3rd parties '!I32),"",'3. Contracts &amp; 3rd parties '!I32)</f>
        <v/>
      </c>
      <c r="K129" s="66" t="str">
        <f>IF(ISBLANK('3. Contracts &amp; 3rd parties '!J32),"",'3. Contracts &amp; 3rd parties '!J32)</f>
        <v/>
      </c>
      <c r="L129" s="42"/>
      <c r="M129" s="195"/>
      <c r="N129" s="42"/>
      <c r="O129" s="42"/>
      <c r="P129" s="42"/>
    </row>
    <row r="130" spans="1:28" ht="45.5" customHeight="1" x14ac:dyDescent="0.3">
      <c r="A130" s="184" t="str">
        <f t="shared" si="30"/>
        <v>Contracts and 3rd parties</v>
      </c>
      <c r="B130" s="159">
        <f t="shared" ref="B130:B133" si="37">B129</f>
        <v>3.4</v>
      </c>
      <c r="C130" s="162" t="str">
        <f t="shared" ref="C130:C133" si="38">C129</f>
        <v>There are in-life contract monitoring or one-off arrangement reviews to ensure partners abide by agreements.</v>
      </c>
      <c r="D130" s="63" t="s">
        <v>51</v>
      </c>
      <c r="E130" s="69" t="s">
        <v>369</v>
      </c>
      <c r="F130" s="39" t="str">
        <f>IF(ISBLANK('3. Contracts &amp; 3rd parties '!E33),"",'3. Contracts &amp; 3rd parties '!E33)</f>
        <v/>
      </c>
      <c r="G130" s="39" t="str">
        <f>IF(ISBLANK('3. Contracts &amp; 3rd parties '!F33),"",'3. Contracts &amp; 3rd parties '!F33)</f>
        <v/>
      </c>
      <c r="H130" s="39" t="str">
        <f>IF(ISBLANK('3. Contracts &amp; 3rd parties '!G33),"",'3. Contracts &amp; 3rd parties '!G33)</f>
        <v/>
      </c>
      <c r="I130" s="39" t="str">
        <f>IF(ISBLANK('3. Contracts &amp; 3rd parties '!H33),"",'3. Contracts &amp; 3rd parties '!H33)</f>
        <v/>
      </c>
      <c r="J130" s="39" t="str">
        <f>IF(ISBLANK('3. Contracts &amp; 3rd parties '!I33),"",'3. Contracts &amp; 3rd parties '!I33)</f>
        <v/>
      </c>
      <c r="K130" s="79" t="str">
        <f>IF(ISBLANK('3. Contracts &amp; 3rd parties '!J33),"",'3. Contracts &amp; 3rd parties '!J33)</f>
        <v/>
      </c>
      <c r="L130" s="42"/>
      <c r="M130" s="195"/>
      <c r="N130" s="42"/>
      <c r="O130" s="42"/>
      <c r="P130" s="42"/>
    </row>
    <row r="131" spans="1:28" ht="71.5" customHeight="1" x14ac:dyDescent="0.3">
      <c r="A131" s="184" t="str">
        <f t="shared" si="30"/>
        <v>Contracts and 3rd parties</v>
      </c>
      <c r="B131" s="159">
        <f t="shared" si="37"/>
        <v>3.4</v>
      </c>
      <c r="C131" s="162" t="str">
        <f t="shared" si="38"/>
        <v>There are in-life contract monitoring or one-off arrangement reviews to ensure partners abide by agreements.</v>
      </c>
      <c r="D131" s="63" t="s">
        <v>52</v>
      </c>
      <c r="E131" s="69" t="s">
        <v>370</v>
      </c>
      <c r="F131" s="39" t="str">
        <f>IF(ISBLANK('3. Contracts &amp; 3rd parties '!E34),"",'3. Contracts &amp; 3rd parties '!E34)</f>
        <v/>
      </c>
      <c r="G131" s="39" t="str">
        <f>IF(ISBLANK('3. Contracts &amp; 3rd parties '!F34),"",'3. Contracts &amp; 3rd parties '!F34)</f>
        <v/>
      </c>
      <c r="H131" s="39" t="str">
        <f>IF(ISBLANK('3. Contracts &amp; 3rd parties '!G34),"",'3. Contracts &amp; 3rd parties '!G34)</f>
        <v/>
      </c>
      <c r="I131" s="39" t="str">
        <f>IF(ISBLANK('3. Contracts &amp; 3rd parties '!H34),"",'3. Contracts &amp; 3rd parties '!H34)</f>
        <v/>
      </c>
      <c r="J131" s="39" t="str">
        <f>IF(ISBLANK('3. Contracts &amp; 3rd parties '!I34),"",'3. Contracts &amp; 3rd parties '!I34)</f>
        <v/>
      </c>
      <c r="K131" s="79" t="str">
        <f>IF(ISBLANK('3. Contracts &amp; 3rd parties '!J34),"",'3. Contracts &amp; 3rd parties '!J34)</f>
        <v/>
      </c>
      <c r="L131" s="42"/>
      <c r="M131" s="195"/>
      <c r="N131" s="42"/>
      <c r="O131" s="42"/>
      <c r="P131" s="42"/>
    </row>
    <row r="132" spans="1:28" ht="68" customHeight="1" x14ac:dyDescent="0.3">
      <c r="A132" s="184" t="str">
        <f t="shared" si="30"/>
        <v>Contracts and 3rd parties</v>
      </c>
      <c r="B132" s="159">
        <f t="shared" si="37"/>
        <v>3.4</v>
      </c>
      <c r="C132" s="162" t="str">
        <f t="shared" si="38"/>
        <v>There are in-life contract monitoring or one-off arrangement reviews to ensure partners abide by agreements.</v>
      </c>
      <c r="D132" s="63" t="s">
        <v>53</v>
      </c>
      <c r="E132" s="69" t="s">
        <v>371</v>
      </c>
      <c r="F132" s="39" t="str">
        <f>IF(ISBLANK('3. Contracts &amp; 3rd parties '!E35),"",'3. Contracts &amp; 3rd parties '!E35)</f>
        <v/>
      </c>
      <c r="G132" s="39" t="str">
        <f>IF(ISBLANK('3. Contracts &amp; 3rd parties '!F35),"",'3. Contracts &amp; 3rd parties '!F35)</f>
        <v/>
      </c>
      <c r="H132" s="39" t="str">
        <f>IF(ISBLANK('3. Contracts &amp; 3rd parties '!G35),"",'3. Contracts &amp; 3rd parties '!G35)</f>
        <v/>
      </c>
      <c r="I132" s="39" t="str">
        <f>IF(ISBLANK('3. Contracts &amp; 3rd parties '!H35),"",'3. Contracts &amp; 3rd parties '!H35)</f>
        <v/>
      </c>
      <c r="J132" s="39" t="str">
        <f>IF(ISBLANK('3. Contracts &amp; 3rd parties '!I35),"",'3. Contracts &amp; 3rd parties '!I35)</f>
        <v/>
      </c>
      <c r="K132" s="79" t="str">
        <f>IF(ISBLANK('3. Contracts &amp; 3rd parties '!J35),"",'3. Contracts &amp; 3rd parties '!J35)</f>
        <v/>
      </c>
      <c r="L132" s="42"/>
      <c r="M132" s="195"/>
      <c r="N132" s="42"/>
      <c r="O132" s="42"/>
      <c r="P132" s="42"/>
    </row>
    <row r="133" spans="1:28" ht="68" customHeight="1" thickBot="1" x14ac:dyDescent="0.35">
      <c r="A133" s="185" t="str">
        <f t="shared" si="30"/>
        <v>Contracts and 3rd parties</v>
      </c>
      <c r="B133" s="160">
        <f t="shared" si="37"/>
        <v>3.4</v>
      </c>
      <c r="C133" s="163" t="str">
        <f t="shared" si="38"/>
        <v>There are in-life contract monitoring or one-off arrangement reviews to ensure partners abide by agreements.</v>
      </c>
      <c r="D133" s="62" t="s">
        <v>122</v>
      </c>
      <c r="E133" s="70" t="s">
        <v>372</v>
      </c>
      <c r="F133" s="67" t="str">
        <f>IF(ISBLANK('3. Contracts &amp; 3rd parties '!E36),"",'3. Contracts &amp; 3rd parties '!E36)</f>
        <v/>
      </c>
      <c r="G133" s="67" t="str">
        <f>IF(ISBLANK('3. Contracts &amp; 3rd parties '!F36),"",'3. Contracts &amp; 3rd parties '!F36)</f>
        <v/>
      </c>
      <c r="H133" s="67" t="str">
        <f>IF(ISBLANK('3. Contracts &amp; 3rd parties '!G36),"",'3. Contracts &amp; 3rd parties '!G36)</f>
        <v/>
      </c>
      <c r="I133" s="67" t="str">
        <f>IF(ISBLANK('3. Contracts &amp; 3rd parties '!H36),"",'3. Contracts &amp; 3rd parties '!H36)</f>
        <v/>
      </c>
      <c r="J133" s="67" t="str">
        <f>IF(ISBLANK('3. Contracts &amp; 3rd parties '!I36),"",'3. Contracts &amp; 3rd parties '!I36)</f>
        <v/>
      </c>
      <c r="K133" s="80" t="str">
        <f>IF(ISBLANK('3. Contracts &amp; 3rd parties '!J36),"",'3. Contracts &amp; 3rd parties '!J36)</f>
        <v/>
      </c>
      <c r="L133" s="42"/>
      <c r="M133" s="195"/>
      <c r="N133" s="42"/>
      <c r="O133" s="42"/>
      <c r="P133" s="42"/>
    </row>
    <row r="134" spans="1:28" ht="76.5" customHeight="1" x14ac:dyDescent="0.3">
      <c r="A134" s="189" t="s">
        <v>418</v>
      </c>
      <c r="B134" s="158">
        <v>4.0999999999999996</v>
      </c>
      <c r="C134" s="161" t="s">
        <v>373</v>
      </c>
      <c r="D134" s="26" t="s">
        <v>55</v>
      </c>
      <c r="E134" s="82" t="s">
        <v>691</v>
      </c>
      <c r="F134" s="65" t="str">
        <f>IF(ISBLANK('4. Data minimisation'!E2),"",'4. Data minimisation'!E2)</f>
        <v/>
      </c>
      <c r="G134" s="65" t="str">
        <f>IF(ISBLANK('4. Data minimisation'!F2),"",'4. Data minimisation'!F2)</f>
        <v/>
      </c>
      <c r="H134" s="65" t="str">
        <f>IF(ISBLANK('4. Data minimisation'!G2),"",'4. Data minimisation'!G2)</f>
        <v/>
      </c>
      <c r="I134" s="65" t="str">
        <f>IF(ISBLANK('4. Data minimisation'!H2),"",'4. Data minimisation'!H2)</f>
        <v/>
      </c>
      <c r="J134" s="65" t="str">
        <f>IF(ISBLANK('4. Data minimisation'!I2),"",'4. Data minimisation'!I2)</f>
        <v/>
      </c>
      <c r="K134" s="66" t="str">
        <f>IF(ISBLANK('4. Data minimisation'!J2),"",'4. Data minimisation'!J2)</f>
        <v/>
      </c>
      <c r="L134" s="42"/>
      <c r="M134" s="195"/>
      <c r="N134" s="42"/>
      <c r="O134" s="42"/>
      <c r="P134" s="42"/>
    </row>
    <row r="135" spans="1:28" ht="106" customHeight="1" x14ac:dyDescent="0.3">
      <c r="A135" s="190" t="str">
        <f t="shared" ref="A135:A159" si="39">A134</f>
        <v>Data minimisation</v>
      </c>
      <c r="B135" s="159">
        <f t="shared" ref="B135:B139" si="40">B134</f>
        <v>4.0999999999999996</v>
      </c>
      <c r="C135" s="162" t="str">
        <f t="shared" ref="C135:C139" si="41">C134</f>
        <v>There is a review of the relevance of personal information at each stage of system development and training before go live, including detailed justification for the retention of the information and confirmation that irrelevant information has been removed or deleted.</v>
      </c>
      <c r="D135" s="63" t="s">
        <v>56</v>
      </c>
      <c r="E135" s="69" t="s">
        <v>393</v>
      </c>
      <c r="F135" s="39" t="str">
        <f>IF(ISBLANK('4. Data minimisation'!E3),"",'4. Data minimisation'!E3)</f>
        <v/>
      </c>
      <c r="G135" s="39" t="str">
        <f>IF(ISBLANK('4. Data minimisation'!F3),"",'4. Data minimisation'!F3)</f>
        <v/>
      </c>
      <c r="H135" s="39" t="str">
        <f>IF(ISBLANK('4. Data minimisation'!G3),"",'4. Data minimisation'!G3)</f>
        <v/>
      </c>
      <c r="I135" s="39" t="str">
        <f>IF(ISBLANK('4. Data minimisation'!H3),"",'4. Data minimisation'!H3)</f>
        <v/>
      </c>
      <c r="J135" s="39" t="str">
        <f>IF(ISBLANK('4. Data minimisation'!I3),"",'4. Data minimisation'!I3)</f>
        <v/>
      </c>
      <c r="K135" s="79" t="str">
        <f>IF(ISBLANK('4. Data minimisation'!J3),"",'4. Data minimisation'!J3)</f>
        <v/>
      </c>
      <c r="L135" s="42"/>
      <c r="M135" s="195"/>
      <c r="N135" s="42"/>
      <c r="O135" s="42"/>
      <c r="P135" s="42"/>
    </row>
    <row r="136" spans="1:28" ht="46" customHeight="1" x14ac:dyDescent="0.3">
      <c r="A136" s="190" t="str">
        <f t="shared" si="39"/>
        <v>Data minimisation</v>
      </c>
      <c r="B136" s="159">
        <f t="shared" si="40"/>
        <v>4.0999999999999996</v>
      </c>
      <c r="C136" s="162" t="str">
        <f t="shared" si="41"/>
        <v>There is a review of the relevance of personal information at each stage of system development and training before go live, including detailed justification for the retention of the information and confirmation that irrelevant information has been removed or deleted.</v>
      </c>
      <c r="D136" s="63" t="s">
        <v>57</v>
      </c>
      <c r="E136" s="69" t="s">
        <v>394</v>
      </c>
      <c r="F136" s="39" t="str">
        <f>IF(ISBLANK('4. Data minimisation'!E4),"",'4. Data minimisation'!E4)</f>
        <v/>
      </c>
      <c r="G136" s="39" t="str">
        <f>IF(ISBLANK('4. Data minimisation'!F4),"",'4. Data minimisation'!F4)</f>
        <v/>
      </c>
      <c r="H136" s="39" t="str">
        <f>IF(ISBLANK('4. Data minimisation'!G4),"",'4. Data minimisation'!G4)</f>
        <v/>
      </c>
      <c r="I136" s="39" t="str">
        <f>IF(ISBLANK('4. Data minimisation'!H4),"",'4. Data minimisation'!H4)</f>
        <v/>
      </c>
      <c r="J136" s="39" t="str">
        <f>IF(ISBLANK('4. Data minimisation'!I4),"",'4. Data minimisation'!I4)</f>
        <v/>
      </c>
      <c r="K136" s="79" t="str">
        <f>IF(ISBLANK('4. Data minimisation'!J4),"",'4. Data minimisation'!J4)</f>
        <v/>
      </c>
      <c r="L136" s="42"/>
      <c r="M136" s="195"/>
      <c r="N136" s="42"/>
      <c r="O136" s="42"/>
      <c r="P136" s="42"/>
    </row>
    <row r="137" spans="1:28" ht="80.5" customHeight="1" x14ac:dyDescent="0.3">
      <c r="A137" s="190" t="str">
        <f t="shared" si="39"/>
        <v>Data minimisation</v>
      </c>
      <c r="B137" s="159">
        <f t="shared" si="40"/>
        <v>4.0999999999999996</v>
      </c>
      <c r="C137" s="162" t="str">
        <f t="shared" si="41"/>
        <v>There is a review of the relevance of personal information at each stage of system development and training before go live, including detailed justification for the retention of the information and confirmation that irrelevant information has been removed or deleted.</v>
      </c>
      <c r="D137" s="63" t="s">
        <v>123</v>
      </c>
      <c r="E137" s="69" t="s">
        <v>395</v>
      </c>
      <c r="F137" s="39" t="str">
        <f>IF(ISBLANK('4. Data minimisation'!E5),"",'4. Data minimisation'!E5)</f>
        <v/>
      </c>
      <c r="G137" s="39" t="str">
        <f>IF(ISBLANK('4. Data minimisation'!F5),"",'4. Data minimisation'!F5)</f>
        <v/>
      </c>
      <c r="H137" s="39" t="str">
        <f>IF(ISBLANK('4. Data minimisation'!G5),"",'4. Data minimisation'!G5)</f>
        <v/>
      </c>
      <c r="I137" s="39" t="str">
        <f>IF(ISBLANK('4. Data minimisation'!H5),"",'4. Data minimisation'!H5)</f>
        <v/>
      </c>
      <c r="J137" s="39" t="str">
        <f>IF(ISBLANK('4. Data minimisation'!I5),"",'4. Data minimisation'!I5)</f>
        <v/>
      </c>
      <c r="K137" s="79" t="str">
        <f>IF(ISBLANK('4. Data minimisation'!J5),"",'4. Data minimisation'!J5)</f>
        <v/>
      </c>
      <c r="L137" s="42"/>
      <c r="M137" s="195"/>
      <c r="N137" s="42"/>
      <c r="O137" s="42"/>
      <c r="P137" s="42"/>
    </row>
    <row r="138" spans="1:28" ht="46" customHeight="1" x14ac:dyDescent="0.3">
      <c r="A138" s="190" t="str">
        <f t="shared" si="39"/>
        <v>Data minimisation</v>
      </c>
      <c r="B138" s="159">
        <f t="shared" si="40"/>
        <v>4.0999999999999996</v>
      </c>
      <c r="C138" s="162" t="str">
        <f t="shared" si="41"/>
        <v>There is a review of the relevance of personal information at each stage of system development and training before go live, including detailed justification for the retention of the information and confirmation that irrelevant information has been removed or deleted.</v>
      </c>
      <c r="D138" s="63" t="s">
        <v>124</v>
      </c>
      <c r="E138" s="81" t="s">
        <v>396</v>
      </c>
      <c r="F138" s="39" t="str">
        <f>IF(ISBLANK('4. Data minimisation'!E6),"",'4. Data minimisation'!E6)</f>
        <v/>
      </c>
      <c r="G138" s="39" t="str">
        <f>IF(ISBLANK('4. Data minimisation'!F6),"",'4. Data minimisation'!F6)</f>
        <v/>
      </c>
      <c r="H138" s="39" t="str">
        <f>IF(ISBLANK('4. Data minimisation'!G6),"",'4. Data minimisation'!G6)</f>
        <v/>
      </c>
      <c r="I138" s="39" t="str">
        <f>IF(ISBLANK('4. Data minimisation'!H6),"",'4. Data minimisation'!H6)</f>
        <v/>
      </c>
      <c r="J138" s="39" t="str">
        <f>IF(ISBLANK('4. Data minimisation'!I6),"",'4. Data minimisation'!I6)</f>
        <v/>
      </c>
      <c r="K138" s="79" t="str">
        <f>IF(ISBLANK('4. Data minimisation'!J6),"",'4. Data minimisation'!J6)</f>
        <v/>
      </c>
      <c r="L138" s="42"/>
      <c r="M138" s="195"/>
      <c r="N138" s="42"/>
      <c r="O138" s="42"/>
      <c r="P138" s="42"/>
    </row>
    <row r="139" spans="1:28" ht="70.5" customHeight="1" thickBot="1" x14ac:dyDescent="0.35">
      <c r="A139" s="190" t="str">
        <f t="shared" si="39"/>
        <v>Data minimisation</v>
      </c>
      <c r="B139" s="160">
        <f t="shared" si="40"/>
        <v>4.0999999999999996</v>
      </c>
      <c r="C139" s="163" t="str">
        <f t="shared" si="41"/>
        <v>There is a review of the relevance of personal information at each stage of system development and training before go live, including detailed justification for the retention of the information and confirmation that irrelevant information has been removed or deleted.</v>
      </c>
      <c r="D139" s="62" t="s">
        <v>125</v>
      </c>
      <c r="E139" s="70" t="s">
        <v>397</v>
      </c>
      <c r="F139" s="67" t="str">
        <f>IF(ISBLANK('4. Data minimisation'!E7),"",'4. Data minimisation'!E7)</f>
        <v/>
      </c>
      <c r="G139" s="67" t="str">
        <f>IF(ISBLANK('4. Data minimisation'!F7),"",'4. Data minimisation'!F7)</f>
        <v/>
      </c>
      <c r="H139" s="67" t="str">
        <f>IF(ISBLANK('4. Data minimisation'!G7),"",'4. Data minimisation'!G7)</f>
        <v/>
      </c>
      <c r="I139" s="67" t="str">
        <f>IF(ISBLANK('4. Data minimisation'!H7),"",'4. Data minimisation'!H7)</f>
        <v/>
      </c>
      <c r="J139" s="67" t="str">
        <f>IF(ISBLANK('4. Data minimisation'!I7),"",'4. Data minimisation'!I7)</f>
        <v/>
      </c>
      <c r="K139" s="80" t="str">
        <f>IF(ISBLANK('4. Data minimisation'!J7),"",'4. Data minimisation'!J7)</f>
        <v/>
      </c>
      <c r="L139" s="42"/>
      <c r="M139" s="195"/>
      <c r="N139" s="42"/>
      <c r="O139" s="42"/>
      <c r="P139" s="42"/>
    </row>
    <row r="140" spans="1:28" ht="91" customHeight="1" x14ac:dyDescent="0.3">
      <c r="A140" s="190" t="str">
        <f t="shared" si="39"/>
        <v>Data minimisation</v>
      </c>
      <c r="B140" s="158">
        <v>4.2</v>
      </c>
      <c r="C140" s="192" t="s">
        <v>392</v>
      </c>
      <c r="D140" s="26" t="s">
        <v>58</v>
      </c>
      <c r="E140" s="68" t="s">
        <v>408</v>
      </c>
      <c r="F140" s="65" t="str">
        <f>IF(ISBLANK('4. Data minimisation'!E8),"",'4. Data minimisation'!E8)</f>
        <v/>
      </c>
      <c r="G140" s="65" t="str">
        <f>IF(ISBLANK('4. Data minimisation'!F8),"",'4. Data minimisation'!F8)</f>
        <v/>
      </c>
      <c r="H140" s="65" t="str">
        <f>IF(ISBLANK('4. Data minimisation'!G8),"",'4. Data minimisation'!G8)</f>
        <v/>
      </c>
      <c r="I140" s="65" t="str">
        <f>IF(ISBLANK('4. Data minimisation'!H8),"",'4. Data minimisation'!H8)</f>
        <v/>
      </c>
      <c r="J140" s="65" t="str">
        <f>IF(ISBLANK('4. Data minimisation'!I8),"",'4. Data minimisation'!I8)</f>
        <v/>
      </c>
      <c r="K140" s="66" t="str">
        <f>IF(ISBLANK('4. Data minimisation'!J8),"",'4. Data minimisation'!J8)</f>
        <v/>
      </c>
      <c r="L140" s="42"/>
      <c r="M140" s="207"/>
      <c r="N140" s="42"/>
      <c r="O140" s="42"/>
      <c r="P140" s="42"/>
    </row>
    <row r="141" spans="1:28" s="47" customFormat="1" ht="121.5" customHeight="1" x14ac:dyDescent="0.3">
      <c r="A141" s="190" t="str">
        <f t="shared" si="39"/>
        <v>Data minimisation</v>
      </c>
      <c r="B141" s="159">
        <f t="shared" ref="B141:B151" si="42">B140</f>
        <v>4.2</v>
      </c>
      <c r="C141" s="193" t="str">
        <f t="shared" ref="C141:C151" si="43">C140</f>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D141" s="63" t="s">
        <v>59</v>
      </c>
      <c r="E141" s="69" t="s">
        <v>409</v>
      </c>
      <c r="F141" s="39" t="str">
        <f>IF(ISBLANK('4. Data minimisation'!E9),"",'4. Data minimisation'!E9)</f>
        <v/>
      </c>
      <c r="G141" s="39" t="str">
        <f>IF(ISBLANK('4. Data minimisation'!F9),"",'4. Data minimisation'!F9)</f>
        <v/>
      </c>
      <c r="H141" s="39" t="str">
        <f>IF(ISBLANK('4. Data minimisation'!G9),"",'4. Data minimisation'!G9)</f>
        <v/>
      </c>
      <c r="I141" s="39" t="str">
        <f>IF(ISBLANK('4. Data minimisation'!H9),"",'4. Data minimisation'!H9)</f>
        <v/>
      </c>
      <c r="J141" s="39" t="str">
        <f>IF(ISBLANK('4. Data minimisation'!I9),"",'4. Data minimisation'!I9)</f>
        <v/>
      </c>
      <c r="K141" s="79" t="str">
        <f>IF(ISBLANK('4. Data minimisation'!J9),"",'4. Data minimisation'!J9)</f>
        <v/>
      </c>
      <c r="L141" s="45"/>
      <c r="M141" s="207"/>
      <c r="N141" s="45"/>
      <c r="O141" s="45"/>
      <c r="P141" s="45"/>
      <c r="Q141" s="46"/>
      <c r="R141" s="46"/>
      <c r="S141" s="46"/>
      <c r="T141" s="46"/>
      <c r="U141" s="46"/>
      <c r="V141" s="46"/>
      <c r="W141" s="46"/>
      <c r="X141" s="46"/>
      <c r="Y141" s="46"/>
      <c r="Z141" s="46"/>
      <c r="AA141" s="46"/>
      <c r="AB141" s="46"/>
    </row>
    <row r="142" spans="1:28" s="47" customFormat="1" ht="46" customHeight="1" x14ac:dyDescent="0.3">
      <c r="A142" s="190" t="str">
        <f t="shared" si="39"/>
        <v>Data minimisation</v>
      </c>
      <c r="B142" s="159">
        <f t="shared" si="42"/>
        <v>4.2</v>
      </c>
      <c r="C142" s="193" t="str">
        <f t="shared" si="43"/>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D142" s="63" t="s">
        <v>60</v>
      </c>
      <c r="E142" s="81" t="s">
        <v>398</v>
      </c>
      <c r="F142" s="39" t="str">
        <f>IF(ISBLANK('4. Data minimisation'!E10),"",'4. Data minimisation'!E10)</f>
        <v/>
      </c>
      <c r="G142" s="39" t="str">
        <f>IF(ISBLANK('4. Data minimisation'!F10),"",'4. Data minimisation'!F10)</f>
        <v/>
      </c>
      <c r="H142" s="39" t="str">
        <f>IF(ISBLANK('4. Data minimisation'!G10),"",'4. Data minimisation'!G10)</f>
        <v/>
      </c>
      <c r="I142" s="39" t="str">
        <f>IF(ISBLANK('4. Data minimisation'!H10),"",'4. Data minimisation'!H10)</f>
        <v/>
      </c>
      <c r="J142" s="39" t="str">
        <f>IF(ISBLANK('4. Data minimisation'!I10),"",'4. Data minimisation'!I10)</f>
        <v/>
      </c>
      <c r="K142" s="79" t="str">
        <f>IF(ISBLANK('4. Data minimisation'!J10),"",'4. Data minimisation'!J10)</f>
        <v/>
      </c>
      <c r="L142" s="45"/>
      <c r="M142" s="207"/>
      <c r="N142" s="45"/>
      <c r="O142" s="45"/>
      <c r="P142" s="45"/>
      <c r="Q142" s="46"/>
      <c r="R142" s="46"/>
      <c r="S142" s="46"/>
      <c r="T142" s="46"/>
      <c r="U142" s="46"/>
      <c r="V142" s="46"/>
      <c r="W142" s="46"/>
      <c r="X142" s="46"/>
      <c r="Y142" s="46"/>
      <c r="Z142" s="46"/>
      <c r="AA142" s="46"/>
      <c r="AB142" s="46"/>
    </row>
    <row r="143" spans="1:28" s="47" customFormat="1" ht="46" customHeight="1" x14ac:dyDescent="0.3">
      <c r="A143" s="190" t="str">
        <f t="shared" si="39"/>
        <v>Data minimisation</v>
      </c>
      <c r="B143" s="159">
        <f t="shared" si="42"/>
        <v>4.2</v>
      </c>
      <c r="C143" s="193" t="str">
        <f t="shared" si="43"/>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D143" s="63" t="s">
        <v>374</v>
      </c>
      <c r="E143" s="69" t="s">
        <v>399</v>
      </c>
      <c r="F143" s="39" t="str">
        <f>IF(ISBLANK('4. Data minimisation'!E11),"",'4. Data minimisation'!E11)</f>
        <v/>
      </c>
      <c r="G143" s="39" t="str">
        <f>IF(ISBLANK('4. Data minimisation'!F11),"",'4. Data minimisation'!F11)</f>
        <v/>
      </c>
      <c r="H143" s="39" t="str">
        <f>IF(ISBLANK('4. Data minimisation'!G11),"",'4. Data minimisation'!G11)</f>
        <v/>
      </c>
      <c r="I143" s="39" t="str">
        <f>IF(ISBLANK('4. Data minimisation'!H11),"",'4. Data minimisation'!H11)</f>
        <v/>
      </c>
      <c r="J143" s="39" t="str">
        <f>IF(ISBLANK('4. Data minimisation'!I11),"",'4. Data minimisation'!I11)</f>
        <v/>
      </c>
      <c r="K143" s="79" t="str">
        <f>IF(ISBLANK('4. Data minimisation'!J11),"",'4. Data minimisation'!J11)</f>
        <v/>
      </c>
      <c r="L143" s="45"/>
      <c r="M143" s="207"/>
      <c r="N143" s="45"/>
      <c r="O143" s="45"/>
      <c r="P143" s="45"/>
      <c r="Q143" s="46"/>
      <c r="R143" s="46"/>
      <c r="S143" s="46"/>
      <c r="T143" s="46"/>
      <c r="U143" s="46"/>
      <c r="V143" s="46"/>
      <c r="W143" s="46"/>
      <c r="X143" s="46"/>
      <c r="Y143" s="46"/>
      <c r="Z143" s="46"/>
      <c r="AA143" s="46"/>
      <c r="AB143" s="46"/>
    </row>
    <row r="144" spans="1:28" s="47" customFormat="1" ht="81" customHeight="1" x14ac:dyDescent="0.3">
      <c r="A144" s="190" t="str">
        <f t="shared" si="39"/>
        <v>Data minimisation</v>
      </c>
      <c r="B144" s="159">
        <f t="shared" si="42"/>
        <v>4.2</v>
      </c>
      <c r="C144" s="193" t="str">
        <f t="shared" si="43"/>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D144" s="63" t="s">
        <v>375</v>
      </c>
      <c r="E144" s="69" t="s">
        <v>400</v>
      </c>
      <c r="F144" s="39" t="str">
        <f>IF(ISBLANK('4. Data minimisation'!E12),"",'4. Data minimisation'!E12)</f>
        <v/>
      </c>
      <c r="G144" s="39" t="str">
        <f>IF(ISBLANK('4. Data minimisation'!F12),"",'4. Data minimisation'!F12)</f>
        <v/>
      </c>
      <c r="H144" s="39" t="str">
        <f>IF(ISBLANK('4. Data minimisation'!G12),"",'4. Data minimisation'!G12)</f>
        <v/>
      </c>
      <c r="I144" s="39" t="str">
        <f>IF(ISBLANK('4. Data minimisation'!H12),"",'4. Data minimisation'!H12)</f>
        <v/>
      </c>
      <c r="J144" s="39" t="str">
        <f>IF(ISBLANK('4. Data minimisation'!I12),"",'4. Data minimisation'!I12)</f>
        <v/>
      </c>
      <c r="K144" s="79" t="str">
        <f>IF(ISBLANK('4. Data minimisation'!J12),"",'4. Data minimisation'!J12)</f>
        <v/>
      </c>
      <c r="L144" s="45"/>
      <c r="M144" s="207"/>
      <c r="N144" s="45"/>
      <c r="O144" s="45"/>
      <c r="P144" s="45"/>
      <c r="Q144" s="46"/>
      <c r="R144" s="46"/>
      <c r="S144" s="46"/>
      <c r="T144" s="46"/>
      <c r="U144" s="46"/>
      <c r="V144" s="46"/>
      <c r="W144" s="46"/>
      <c r="X144" s="46"/>
      <c r="Y144" s="46"/>
      <c r="Z144" s="46"/>
      <c r="AA144" s="46"/>
      <c r="AB144" s="46"/>
    </row>
    <row r="145" spans="1:28" s="47" customFormat="1" ht="46" customHeight="1" x14ac:dyDescent="0.3">
      <c r="A145" s="190" t="str">
        <f t="shared" si="39"/>
        <v>Data minimisation</v>
      </c>
      <c r="B145" s="159">
        <f t="shared" si="42"/>
        <v>4.2</v>
      </c>
      <c r="C145" s="193" t="str">
        <f t="shared" si="43"/>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D145" s="63" t="s">
        <v>376</v>
      </c>
      <c r="E145" s="69" t="s">
        <v>401</v>
      </c>
      <c r="F145" s="39" t="str">
        <f>IF(ISBLANK('4. Data minimisation'!E13),"",'4. Data minimisation'!E13)</f>
        <v/>
      </c>
      <c r="G145" s="39" t="str">
        <f>IF(ISBLANK('4. Data minimisation'!F13),"",'4. Data minimisation'!F13)</f>
        <v/>
      </c>
      <c r="H145" s="39" t="str">
        <f>IF(ISBLANK('4. Data minimisation'!G13),"",'4. Data minimisation'!G13)</f>
        <v/>
      </c>
      <c r="I145" s="39" t="str">
        <f>IF(ISBLANK('4. Data minimisation'!H13),"",'4. Data minimisation'!H13)</f>
        <v/>
      </c>
      <c r="J145" s="39" t="str">
        <f>IF(ISBLANK('4. Data minimisation'!I13),"",'4. Data minimisation'!I13)</f>
        <v/>
      </c>
      <c r="K145" s="79" t="str">
        <f>IF(ISBLANK('4. Data minimisation'!J13),"",'4. Data minimisation'!J13)</f>
        <v/>
      </c>
      <c r="L145" s="45"/>
      <c r="M145" s="207"/>
      <c r="N145" s="45"/>
      <c r="O145" s="45"/>
      <c r="P145" s="45"/>
      <c r="Q145" s="46"/>
      <c r="R145" s="46"/>
      <c r="S145" s="46"/>
      <c r="T145" s="46"/>
      <c r="U145" s="46"/>
      <c r="V145" s="46"/>
      <c r="W145" s="46"/>
      <c r="X145" s="46"/>
      <c r="Y145" s="46"/>
      <c r="Z145" s="46"/>
      <c r="AA145" s="46"/>
      <c r="AB145" s="46"/>
    </row>
    <row r="146" spans="1:28" s="47" customFormat="1" ht="46" customHeight="1" x14ac:dyDescent="0.3">
      <c r="A146" s="190" t="str">
        <f t="shared" si="39"/>
        <v>Data minimisation</v>
      </c>
      <c r="B146" s="159">
        <f t="shared" si="42"/>
        <v>4.2</v>
      </c>
      <c r="C146" s="193" t="str">
        <f t="shared" si="43"/>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D146" s="63" t="s">
        <v>377</v>
      </c>
      <c r="E146" s="69" t="s">
        <v>402</v>
      </c>
      <c r="F146" s="39" t="str">
        <f>IF(ISBLANK('4. Data minimisation'!E14),"",'4. Data minimisation'!E14)</f>
        <v/>
      </c>
      <c r="G146" s="39" t="str">
        <f>IF(ISBLANK('4. Data minimisation'!F14),"",'4. Data minimisation'!F14)</f>
        <v/>
      </c>
      <c r="H146" s="39" t="str">
        <f>IF(ISBLANK('4. Data minimisation'!G14),"",'4. Data minimisation'!G14)</f>
        <v/>
      </c>
      <c r="I146" s="39" t="str">
        <f>IF(ISBLANK('4. Data minimisation'!H14),"",'4. Data minimisation'!H14)</f>
        <v/>
      </c>
      <c r="J146" s="39" t="str">
        <f>IF(ISBLANK('4. Data minimisation'!I14),"",'4. Data minimisation'!I14)</f>
        <v/>
      </c>
      <c r="K146" s="79" t="str">
        <f>IF(ISBLANK('4. Data minimisation'!J14),"",'4. Data minimisation'!J14)</f>
        <v/>
      </c>
      <c r="L146" s="45"/>
      <c r="M146" s="207"/>
      <c r="N146" s="45"/>
      <c r="O146" s="45"/>
      <c r="P146" s="45"/>
      <c r="Q146" s="46"/>
      <c r="R146" s="46"/>
      <c r="S146" s="46"/>
      <c r="T146" s="46"/>
      <c r="U146" s="46"/>
      <c r="V146" s="46"/>
      <c r="W146" s="46"/>
      <c r="X146" s="46"/>
      <c r="Y146" s="46"/>
      <c r="Z146" s="46"/>
      <c r="AA146" s="46"/>
      <c r="AB146" s="46"/>
    </row>
    <row r="147" spans="1:28" s="47" customFormat="1" ht="80.5" customHeight="1" x14ac:dyDescent="0.3">
      <c r="A147" s="190" t="str">
        <f t="shared" si="39"/>
        <v>Data minimisation</v>
      </c>
      <c r="B147" s="159">
        <f t="shared" si="42"/>
        <v>4.2</v>
      </c>
      <c r="C147" s="193" t="str">
        <f t="shared" si="43"/>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D147" s="63" t="s">
        <v>378</v>
      </c>
      <c r="E147" s="69" t="s">
        <v>403</v>
      </c>
      <c r="F147" s="39" t="str">
        <f>IF(ISBLANK('4. Data minimisation'!E15),"",'4. Data minimisation'!E15)</f>
        <v/>
      </c>
      <c r="G147" s="39" t="str">
        <f>IF(ISBLANK('4. Data minimisation'!F15),"",'4. Data minimisation'!F15)</f>
        <v/>
      </c>
      <c r="H147" s="39" t="str">
        <f>IF(ISBLANK('4. Data minimisation'!G15),"",'4. Data minimisation'!G15)</f>
        <v/>
      </c>
      <c r="I147" s="39" t="str">
        <f>IF(ISBLANK('4. Data minimisation'!H15),"",'4. Data minimisation'!H15)</f>
        <v/>
      </c>
      <c r="J147" s="39" t="str">
        <f>IF(ISBLANK('4. Data minimisation'!I15),"",'4. Data minimisation'!I15)</f>
        <v/>
      </c>
      <c r="K147" s="79" t="str">
        <f>IF(ISBLANK('4. Data minimisation'!J15),"",'4. Data minimisation'!J15)</f>
        <v/>
      </c>
      <c r="L147" s="45"/>
      <c r="M147" s="207"/>
      <c r="N147" s="45"/>
      <c r="O147" s="45"/>
      <c r="P147" s="45"/>
      <c r="Q147" s="46"/>
      <c r="R147" s="46"/>
      <c r="S147" s="46"/>
      <c r="T147" s="46"/>
      <c r="U147" s="46"/>
      <c r="V147" s="46"/>
      <c r="W147" s="46"/>
      <c r="X147" s="46"/>
      <c r="Y147" s="46"/>
      <c r="Z147" s="46"/>
      <c r="AA147" s="46"/>
      <c r="AB147" s="46"/>
    </row>
    <row r="148" spans="1:28" s="47" customFormat="1" ht="88.5" customHeight="1" x14ac:dyDescent="0.3">
      <c r="A148" s="190" t="str">
        <f t="shared" si="39"/>
        <v>Data minimisation</v>
      </c>
      <c r="B148" s="159">
        <f t="shared" si="42"/>
        <v>4.2</v>
      </c>
      <c r="C148" s="193" t="str">
        <f t="shared" si="43"/>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D148" s="63" t="s">
        <v>379</v>
      </c>
      <c r="E148" s="69" t="s">
        <v>404</v>
      </c>
      <c r="F148" s="39" t="str">
        <f>IF(ISBLANK('4. Data minimisation'!E16),"",'4. Data minimisation'!E16)</f>
        <v/>
      </c>
      <c r="G148" s="39" t="str">
        <f>IF(ISBLANK('4. Data minimisation'!F16),"",'4. Data minimisation'!F16)</f>
        <v/>
      </c>
      <c r="H148" s="39" t="str">
        <f>IF(ISBLANK('4. Data minimisation'!G16),"",'4. Data minimisation'!G16)</f>
        <v/>
      </c>
      <c r="I148" s="39" t="str">
        <f>IF(ISBLANK('4. Data minimisation'!H16),"",'4. Data minimisation'!H16)</f>
        <v/>
      </c>
      <c r="J148" s="39" t="str">
        <f>IF(ISBLANK('4. Data minimisation'!I16),"",'4. Data minimisation'!I16)</f>
        <v/>
      </c>
      <c r="K148" s="79" t="str">
        <f>IF(ISBLANK('4. Data minimisation'!J16),"",'4. Data minimisation'!J16)</f>
        <v/>
      </c>
      <c r="L148" s="45"/>
      <c r="M148" s="207"/>
      <c r="N148" s="45"/>
      <c r="O148" s="45"/>
      <c r="P148" s="45"/>
      <c r="Q148" s="46"/>
      <c r="R148" s="46"/>
      <c r="S148" s="46"/>
      <c r="T148" s="46"/>
      <c r="U148" s="46"/>
      <c r="V148" s="46"/>
      <c r="W148" s="46"/>
      <c r="X148" s="46"/>
      <c r="Y148" s="46"/>
      <c r="Z148" s="46"/>
      <c r="AA148" s="46"/>
      <c r="AB148" s="46"/>
    </row>
    <row r="149" spans="1:28" s="47" customFormat="1" ht="88.5" customHeight="1" x14ac:dyDescent="0.3">
      <c r="A149" s="190" t="str">
        <f t="shared" si="39"/>
        <v>Data minimisation</v>
      </c>
      <c r="B149" s="159">
        <f t="shared" si="42"/>
        <v>4.2</v>
      </c>
      <c r="C149" s="193" t="str">
        <f t="shared" si="43"/>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D149" s="63" t="s">
        <v>380</v>
      </c>
      <c r="E149" s="69" t="s">
        <v>405</v>
      </c>
      <c r="F149" s="39" t="str">
        <f>IF(ISBLANK('4. Data minimisation'!E17),"",'4. Data minimisation'!E17)</f>
        <v/>
      </c>
      <c r="G149" s="39" t="str">
        <f>IF(ISBLANK('4. Data minimisation'!F17),"",'4. Data minimisation'!F17)</f>
        <v/>
      </c>
      <c r="H149" s="39" t="str">
        <f>IF(ISBLANK('4. Data minimisation'!G17),"",'4. Data minimisation'!G17)</f>
        <v/>
      </c>
      <c r="I149" s="39" t="str">
        <f>IF(ISBLANK('4. Data minimisation'!H17),"",'4. Data minimisation'!H17)</f>
        <v/>
      </c>
      <c r="J149" s="39" t="str">
        <f>IF(ISBLANK('4. Data minimisation'!I17),"",'4. Data minimisation'!I17)</f>
        <v/>
      </c>
      <c r="K149" s="79" t="str">
        <f>IF(ISBLANK('4. Data minimisation'!J17),"",'4. Data minimisation'!J17)</f>
        <v/>
      </c>
      <c r="L149" s="45"/>
      <c r="M149" s="207"/>
      <c r="N149" s="45"/>
      <c r="O149" s="45"/>
      <c r="P149" s="45"/>
      <c r="Q149" s="46"/>
      <c r="R149" s="46"/>
      <c r="S149" s="46"/>
      <c r="T149" s="46"/>
      <c r="U149" s="46"/>
      <c r="V149" s="46"/>
      <c r="W149" s="46"/>
      <c r="X149" s="46"/>
      <c r="Y149" s="46"/>
      <c r="Z149" s="46"/>
      <c r="AA149" s="46"/>
      <c r="AB149" s="46"/>
    </row>
    <row r="150" spans="1:28" s="47" customFormat="1" ht="88.5" customHeight="1" x14ac:dyDescent="0.3">
      <c r="A150" s="190" t="str">
        <f t="shared" si="39"/>
        <v>Data minimisation</v>
      </c>
      <c r="B150" s="159">
        <f t="shared" si="42"/>
        <v>4.2</v>
      </c>
      <c r="C150" s="193" t="str">
        <f t="shared" si="43"/>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D150" s="63" t="s">
        <v>381</v>
      </c>
      <c r="E150" s="69" t="s">
        <v>406</v>
      </c>
      <c r="F150" s="39" t="str">
        <f>IF(ISBLANK('4. Data minimisation'!E18),"",'4. Data minimisation'!E18)</f>
        <v/>
      </c>
      <c r="G150" s="39" t="str">
        <f>IF(ISBLANK('4. Data minimisation'!F18),"",'4. Data minimisation'!F18)</f>
        <v/>
      </c>
      <c r="H150" s="39" t="str">
        <f>IF(ISBLANK('4. Data minimisation'!G18),"",'4. Data minimisation'!G18)</f>
        <v/>
      </c>
      <c r="I150" s="39" t="str">
        <f>IF(ISBLANK('4. Data minimisation'!H18),"",'4. Data minimisation'!H18)</f>
        <v/>
      </c>
      <c r="J150" s="39" t="str">
        <f>IF(ISBLANK('4. Data minimisation'!I18),"",'4. Data minimisation'!I18)</f>
        <v/>
      </c>
      <c r="K150" s="79" t="str">
        <f>IF(ISBLANK('4. Data minimisation'!J18),"",'4. Data minimisation'!J18)</f>
        <v/>
      </c>
      <c r="L150" s="45"/>
      <c r="M150" s="207"/>
      <c r="N150" s="45"/>
      <c r="O150" s="45"/>
      <c r="P150" s="45"/>
      <c r="Q150" s="46"/>
      <c r="R150" s="46"/>
      <c r="S150" s="46"/>
      <c r="T150" s="46"/>
      <c r="U150" s="46"/>
      <c r="V150" s="46"/>
      <c r="W150" s="46"/>
      <c r="X150" s="46"/>
      <c r="Y150" s="46"/>
      <c r="Z150" s="46"/>
      <c r="AA150" s="46"/>
      <c r="AB150" s="46"/>
    </row>
    <row r="151" spans="1:28" s="47" customFormat="1" ht="88.5" customHeight="1" thickBot="1" x14ac:dyDescent="0.35">
      <c r="A151" s="190" t="str">
        <f t="shared" si="39"/>
        <v>Data minimisation</v>
      </c>
      <c r="B151" s="160">
        <f t="shared" si="42"/>
        <v>4.2</v>
      </c>
      <c r="C151" s="194" t="str">
        <f t="shared" si="43"/>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D151" s="62" t="s">
        <v>382</v>
      </c>
      <c r="E151" s="70" t="s">
        <v>407</v>
      </c>
      <c r="F151" s="67" t="str">
        <f>IF(ISBLANK('4. Data minimisation'!E19),"",'4. Data minimisation'!E19)</f>
        <v/>
      </c>
      <c r="G151" s="67" t="str">
        <f>IF(ISBLANK('4. Data minimisation'!F19),"",'4. Data minimisation'!F19)</f>
        <v/>
      </c>
      <c r="H151" s="67" t="str">
        <f>IF(ISBLANK('4. Data minimisation'!G19),"",'4. Data minimisation'!G19)</f>
        <v/>
      </c>
      <c r="I151" s="67" t="str">
        <f>IF(ISBLANK('4. Data minimisation'!H19),"",'4. Data minimisation'!H19)</f>
        <v/>
      </c>
      <c r="J151" s="67" t="str">
        <f>IF(ISBLANK('4. Data minimisation'!I19),"",'4. Data minimisation'!I19)</f>
        <v/>
      </c>
      <c r="K151" s="80" t="str">
        <f>IF(ISBLANK('4. Data minimisation'!J19),"",'4. Data minimisation'!J19)</f>
        <v/>
      </c>
      <c r="L151" s="45"/>
      <c r="M151" s="207"/>
      <c r="N151" s="45"/>
      <c r="O151" s="45"/>
      <c r="P151" s="45"/>
      <c r="Q151" s="46"/>
      <c r="R151" s="46"/>
      <c r="S151" s="46"/>
      <c r="T151" s="46"/>
      <c r="U151" s="46"/>
      <c r="V151" s="46"/>
      <c r="W151" s="46"/>
      <c r="X151" s="46"/>
      <c r="Y151" s="46"/>
      <c r="Z151" s="46"/>
      <c r="AA151" s="46"/>
      <c r="AB151" s="46"/>
    </row>
    <row r="152" spans="1:28" s="47" customFormat="1" ht="70.5" customHeight="1" x14ac:dyDescent="0.3">
      <c r="A152" s="190" t="str">
        <f t="shared" si="39"/>
        <v>Data minimisation</v>
      </c>
      <c r="B152" s="158">
        <v>4.3</v>
      </c>
      <c r="C152" s="161" t="s">
        <v>383</v>
      </c>
      <c r="D152" s="26" t="s">
        <v>384</v>
      </c>
      <c r="E152" s="82" t="s">
        <v>410</v>
      </c>
      <c r="F152" s="65" t="str">
        <f>IF(ISBLANK('4. Data minimisation'!E20),"",'4. Data minimisation'!E20)</f>
        <v/>
      </c>
      <c r="G152" s="65" t="str">
        <f>IF(ISBLANK('4. Data minimisation'!F20),"",'4. Data minimisation'!F20)</f>
        <v/>
      </c>
      <c r="H152" s="65" t="str">
        <f>IF(ISBLANK('4. Data minimisation'!G20),"",'4. Data minimisation'!G20)</f>
        <v/>
      </c>
      <c r="I152" s="65" t="str">
        <f>IF(ISBLANK('4. Data minimisation'!H20),"",'4. Data minimisation'!H20)</f>
        <v/>
      </c>
      <c r="J152" s="65" t="str">
        <f>IF(ISBLANK('4. Data minimisation'!I20),"",'4. Data minimisation'!I20)</f>
        <v/>
      </c>
      <c r="K152" s="66" t="str">
        <f>IF(ISBLANK('4. Data minimisation'!J20),"",'4. Data minimisation'!J20)</f>
        <v/>
      </c>
      <c r="L152" s="45"/>
      <c r="M152" s="195"/>
      <c r="N152" s="45"/>
      <c r="O152" s="45"/>
      <c r="P152" s="45"/>
      <c r="Q152" s="46"/>
      <c r="R152" s="46"/>
      <c r="S152" s="46"/>
      <c r="T152" s="46"/>
      <c r="U152" s="46"/>
      <c r="V152" s="46"/>
      <c r="W152" s="46"/>
      <c r="X152" s="46"/>
      <c r="Y152" s="46"/>
      <c r="Z152" s="46"/>
      <c r="AA152" s="46"/>
      <c r="AB152" s="46"/>
    </row>
    <row r="153" spans="1:28" s="47" customFormat="1" ht="46" customHeight="1" x14ac:dyDescent="0.3">
      <c r="A153" s="190" t="str">
        <f t="shared" si="39"/>
        <v>Data minimisation</v>
      </c>
      <c r="B153" s="159">
        <f t="shared" ref="B153:B159" si="44">B152</f>
        <v>4.3</v>
      </c>
      <c r="C153" s="162" t="str">
        <f t="shared" ref="C153:C159" si="45">C152</f>
        <v>There is a documented retention policy and schedule in place and evidence that the schedule is adhered to (ie personal information is deleted in line with the schedule, or retention outside the schedule is justified and approved).</v>
      </c>
      <c r="D153" s="63" t="s">
        <v>385</v>
      </c>
      <c r="E153" s="69" t="s">
        <v>411</v>
      </c>
      <c r="F153" s="39" t="str">
        <f>IF(ISBLANK('4. Data minimisation'!E21),"",'4. Data minimisation'!E21)</f>
        <v/>
      </c>
      <c r="G153" s="39" t="str">
        <f>IF(ISBLANK('4. Data minimisation'!F21),"",'4. Data minimisation'!F21)</f>
        <v/>
      </c>
      <c r="H153" s="39" t="str">
        <f>IF(ISBLANK('4. Data minimisation'!G21),"",'4. Data minimisation'!G21)</f>
        <v/>
      </c>
      <c r="I153" s="39" t="str">
        <f>IF(ISBLANK('4. Data minimisation'!H21),"",'4. Data minimisation'!H21)</f>
        <v/>
      </c>
      <c r="J153" s="39" t="str">
        <f>IF(ISBLANK('4. Data minimisation'!I21),"",'4. Data minimisation'!I21)</f>
        <v/>
      </c>
      <c r="K153" s="79" t="str">
        <f>IF(ISBLANK('4. Data minimisation'!J21),"",'4. Data minimisation'!J21)</f>
        <v/>
      </c>
      <c r="L153" s="45"/>
      <c r="M153" s="195"/>
      <c r="N153" s="45"/>
      <c r="O153" s="45"/>
      <c r="P153" s="45"/>
      <c r="Q153" s="46"/>
      <c r="R153" s="46"/>
      <c r="S153" s="46"/>
      <c r="T153" s="46"/>
      <c r="U153" s="46"/>
      <c r="V153" s="46"/>
      <c r="W153" s="46"/>
      <c r="X153" s="46"/>
      <c r="Y153" s="46"/>
      <c r="Z153" s="46"/>
      <c r="AA153" s="46"/>
      <c r="AB153" s="46"/>
    </row>
    <row r="154" spans="1:28" s="47" customFormat="1" ht="64.5" customHeight="1" x14ac:dyDescent="0.3">
      <c r="A154" s="190" t="str">
        <f t="shared" si="39"/>
        <v>Data minimisation</v>
      </c>
      <c r="B154" s="159">
        <f t="shared" si="44"/>
        <v>4.3</v>
      </c>
      <c r="C154" s="162" t="str">
        <f t="shared" si="45"/>
        <v>There is a documented retention policy and schedule in place and evidence that the schedule is adhered to (ie personal information is deleted in line with the schedule, or retention outside the schedule is justified and approved).</v>
      </c>
      <c r="D154" s="63" t="s">
        <v>386</v>
      </c>
      <c r="E154" s="81" t="s">
        <v>412</v>
      </c>
      <c r="F154" s="39" t="str">
        <f>IF(ISBLANK('4. Data minimisation'!E22),"",'4. Data minimisation'!E22)</f>
        <v/>
      </c>
      <c r="G154" s="39" t="str">
        <f>IF(ISBLANK('4. Data minimisation'!F22),"",'4. Data minimisation'!F22)</f>
        <v/>
      </c>
      <c r="H154" s="39" t="str">
        <f>IF(ISBLANK('4. Data minimisation'!G22),"",'4. Data minimisation'!G22)</f>
        <v/>
      </c>
      <c r="I154" s="39" t="str">
        <f>IF(ISBLANK('4. Data minimisation'!H22),"",'4. Data minimisation'!H22)</f>
        <v/>
      </c>
      <c r="J154" s="39" t="str">
        <f>IF(ISBLANK('4. Data minimisation'!I22),"",'4. Data minimisation'!I22)</f>
        <v/>
      </c>
      <c r="K154" s="79" t="str">
        <f>IF(ISBLANK('4. Data minimisation'!J22),"",'4. Data minimisation'!J22)</f>
        <v/>
      </c>
      <c r="L154" s="45"/>
      <c r="M154" s="195"/>
      <c r="N154" s="45"/>
      <c r="O154" s="45"/>
      <c r="P154" s="45"/>
      <c r="Q154" s="46"/>
      <c r="R154" s="46"/>
      <c r="S154" s="46"/>
      <c r="T154" s="46"/>
      <c r="U154" s="46"/>
      <c r="V154" s="46"/>
      <c r="W154" s="46"/>
      <c r="X154" s="46"/>
      <c r="Y154" s="46"/>
      <c r="Z154" s="46"/>
      <c r="AA154" s="46"/>
      <c r="AB154" s="46"/>
    </row>
    <row r="155" spans="1:28" s="47" customFormat="1" ht="71.5" customHeight="1" x14ac:dyDescent="0.3">
      <c r="A155" s="190" t="str">
        <f t="shared" si="39"/>
        <v>Data minimisation</v>
      </c>
      <c r="B155" s="159">
        <f t="shared" si="44"/>
        <v>4.3</v>
      </c>
      <c r="C155" s="162" t="str">
        <f t="shared" si="45"/>
        <v>There is a documented retention policy and schedule in place and evidence that the schedule is adhered to (ie personal information is deleted in line with the schedule, or retention outside the schedule is justified and approved).</v>
      </c>
      <c r="D155" s="63" t="s">
        <v>387</v>
      </c>
      <c r="E155" s="69" t="s">
        <v>413</v>
      </c>
      <c r="F155" s="39" t="str">
        <f>IF(ISBLANK('4. Data minimisation'!E23),"",'4. Data minimisation'!E23)</f>
        <v/>
      </c>
      <c r="G155" s="39" t="str">
        <f>IF(ISBLANK('4. Data minimisation'!F23),"",'4. Data minimisation'!F23)</f>
        <v/>
      </c>
      <c r="H155" s="39" t="str">
        <f>IF(ISBLANK('4. Data minimisation'!G23),"",'4. Data minimisation'!G23)</f>
        <v/>
      </c>
      <c r="I155" s="39" t="str">
        <f>IF(ISBLANK('4. Data minimisation'!H23),"",'4. Data minimisation'!H23)</f>
        <v/>
      </c>
      <c r="J155" s="39" t="str">
        <f>IF(ISBLANK('4. Data minimisation'!I23),"",'4. Data minimisation'!I23)</f>
        <v/>
      </c>
      <c r="K155" s="79" t="str">
        <f>IF(ISBLANK('4. Data minimisation'!J23),"",'4. Data minimisation'!J23)</f>
        <v/>
      </c>
      <c r="L155" s="45"/>
      <c r="M155" s="195"/>
      <c r="N155" s="45"/>
      <c r="O155" s="45"/>
      <c r="P155" s="45"/>
      <c r="Q155" s="46"/>
      <c r="R155" s="46"/>
      <c r="S155" s="46"/>
      <c r="T155" s="46"/>
      <c r="U155" s="46"/>
      <c r="V155" s="46"/>
      <c r="W155" s="46"/>
      <c r="X155" s="46"/>
      <c r="Y155" s="46"/>
      <c r="Z155" s="46"/>
      <c r="AA155" s="46"/>
      <c r="AB155" s="46"/>
    </row>
    <row r="156" spans="1:28" s="47" customFormat="1" ht="115" customHeight="1" x14ac:dyDescent="0.3">
      <c r="A156" s="190" t="str">
        <f t="shared" si="39"/>
        <v>Data minimisation</v>
      </c>
      <c r="B156" s="159">
        <f t="shared" si="44"/>
        <v>4.3</v>
      </c>
      <c r="C156" s="162" t="str">
        <f t="shared" si="45"/>
        <v>There is a documented retention policy and schedule in place and evidence that the schedule is adhered to (ie personal information is deleted in line with the schedule, or retention outside the schedule is justified and approved).</v>
      </c>
      <c r="D156" s="63" t="s">
        <v>388</v>
      </c>
      <c r="E156" s="69" t="s">
        <v>414</v>
      </c>
      <c r="F156" s="39" t="str">
        <f>IF(ISBLANK('4. Data minimisation'!E24),"",'4. Data minimisation'!E24)</f>
        <v/>
      </c>
      <c r="G156" s="39" t="str">
        <f>IF(ISBLANK('4. Data minimisation'!F24),"",'4. Data minimisation'!F24)</f>
        <v/>
      </c>
      <c r="H156" s="39" t="str">
        <f>IF(ISBLANK('4. Data minimisation'!G24),"",'4. Data minimisation'!G24)</f>
        <v/>
      </c>
      <c r="I156" s="39" t="str">
        <f>IF(ISBLANK('4. Data minimisation'!H24),"",'4. Data minimisation'!H24)</f>
        <v/>
      </c>
      <c r="J156" s="39" t="str">
        <f>IF(ISBLANK('4. Data minimisation'!I24),"",'4. Data minimisation'!I24)</f>
        <v/>
      </c>
      <c r="K156" s="79" t="str">
        <f>IF(ISBLANK('4. Data minimisation'!J24),"",'4. Data minimisation'!J24)</f>
        <v/>
      </c>
      <c r="L156" s="45"/>
      <c r="M156" s="195"/>
      <c r="N156" s="45"/>
      <c r="O156" s="45"/>
      <c r="P156" s="45"/>
      <c r="Q156" s="46"/>
      <c r="R156" s="46"/>
      <c r="S156" s="46"/>
      <c r="T156" s="46"/>
      <c r="U156" s="46"/>
      <c r="V156" s="46"/>
      <c r="W156" s="46"/>
      <c r="X156" s="46"/>
      <c r="Y156" s="46"/>
      <c r="Z156" s="46"/>
      <c r="AA156" s="46"/>
      <c r="AB156" s="46"/>
    </row>
    <row r="157" spans="1:28" s="47" customFormat="1" ht="80.5" customHeight="1" x14ac:dyDescent="0.3">
      <c r="A157" s="190" t="str">
        <f t="shared" si="39"/>
        <v>Data minimisation</v>
      </c>
      <c r="B157" s="159">
        <f t="shared" si="44"/>
        <v>4.3</v>
      </c>
      <c r="C157" s="162" t="str">
        <f t="shared" si="45"/>
        <v>There is a documented retention policy and schedule in place and evidence that the schedule is adhered to (ie personal information is deleted in line with the schedule, or retention outside the schedule is justified and approved).</v>
      </c>
      <c r="D157" s="63" t="s">
        <v>389</v>
      </c>
      <c r="E157" s="69" t="s">
        <v>415</v>
      </c>
      <c r="F157" s="39" t="str">
        <f>IF(ISBLANK('4. Data minimisation'!E25),"",'4. Data minimisation'!E25)</f>
        <v/>
      </c>
      <c r="G157" s="39" t="str">
        <f>IF(ISBLANK('4. Data minimisation'!F25),"",'4. Data minimisation'!F25)</f>
        <v/>
      </c>
      <c r="H157" s="39" t="str">
        <f>IF(ISBLANK('4. Data minimisation'!G25),"",'4. Data minimisation'!G25)</f>
        <v/>
      </c>
      <c r="I157" s="39" t="str">
        <f>IF(ISBLANK('4. Data minimisation'!H25),"",'4. Data minimisation'!H25)</f>
        <v/>
      </c>
      <c r="J157" s="39" t="str">
        <f>IF(ISBLANK('4. Data minimisation'!I25),"",'4. Data minimisation'!I25)</f>
        <v/>
      </c>
      <c r="K157" s="79" t="str">
        <f>IF(ISBLANK('4. Data minimisation'!J25),"",'4. Data minimisation'!J25)</f>
        <v/>
      </c>
      <c r="L157" s="45"/>
      <c r="M157" s="195"/>
      <c r="N157" s="45"/>
      <c r="O157" s="45"/>
      <c r="P157" s="45"/>
      <c r="Q157" s="46"/>
      <c r="R157" s="46"/>
      <c r="S157" s="46"/>
      <c r="T157" s="46"/>
      <c r="U157" s="46"/>
      <c r="V157" s="46"/>
      <c r="W157" s="46"/>
      <c r="X157" s="46"/>
      <c r="Y157" s="46"/>
      <c r="Z157" s="46"/>
      <c r="AA157" s="46"/>
      <c r="AB157" s="46"/>
    </row>
    <row r="158" spans="1:28" s="47" customFormat="1" ht="55" customHeight="1" x14ac:dyDescent="0.3">
      <c r="A158" s="190" t="str">
        <f t="shared" si="39"/>
        <v>Data minimisation</v>
      </c>
      <c r="B158" s="159">
        <f t="shared" si="44"/>
        <v>4.3</v>
      </c>
      <c r="C158" s="162" t="str">
        <f t="shared" si="45"/>
        <v>There is a documented retention policy and schedule in place and evidence that the schedule is adhered to (ie personal information is deleted in line with the schedule, or retention outside the schedule is justified and approved).</v>
      </c>
      <c r="D158" s="63" t="s">
        <v>390</v>
      </c>
      <c r="E158" s="69" t="s">
        <v>416</v>
      </c>
      <c r="F158" s="39" t="str">
        <f>IF(ISBLANK('4. Data minimisation'!E26),"",'4. Data minimisation'!E26)</f>
        <v/>
      </c>
      <c r="G158" s="39" t="str">
        <f>IF(ISBLANK('4. Data minimisation'!F26),"",'4. Data minimisation'!F26)</f>
        <v/>
      </c>
      <c r="H158" s="39" t="str">
        <f>IF(ISBLANK('4. Data minimisation'!G26),"",'4. Data minimisation'!G26)</f>
        <v/>
      </c>
      <c r="I158" s="39" t="str">
        <f>IF(ISBLANK('4. Data minimisation'!H26),"",'4. Data minimisation'!H26)</f>
        <v/>
      </c>
      <c r="J158" s="39" t="str">
        <f>IF(ISBLANK('4. Data minimisation'!I26),"",'4. Data minimisation'!I26)</f>
        <v/>
      </c>
      <c r="K158" s="79" t="str">
        <f>IF(ISBLANK('4. Data minimisation'!J26),"",'4. Data minimisation'!J26)</f>
        <v/>
      </c>
      <c r="L158" s="45"/>
      <c r="M158" s="195"/>
      <c r="N158" s="45"/>
      <c r="O158" s="45"/>
      <c r="P158" s="45"/>
      <c r="Q158" s="46"/>
      <c r="R158" s="46"/>
      <c r="S158" s="46"/>
      <c r="T158" s="46"/>
      <c r="U158" s="46"/>
      <c r="V158" s="46"/>
      <c r="W158" s="46"/>
      <c r="X158" s="46"/>
      <c r="Y158" s="46"/>
      <c r="Z158" s="46"/>
      <c r="AA158" s="46"/>
      <c r="AB158" s="46"/>
    </row>
    <row r="159" spans="1:28" s="47" customFormat="1" ht="80.5" customHeight="1" thickBot="1" x14ac:dyDescent="0.35">
      <c r="A159" s="191" t="str">
        <f t="shared" si="39"/>
        <v>Data minimisation</v>
      </c>
      <c r="B159" s="160">
        <f t="shared" si="44"/>
        <v>4.3</v>
      </c>
      <c r="C159" s="163" t="str">
        <f t="shared" si="45"/>
        <v>There is a documented retention policy and schedule in place and evidence that the schedule is adhered to (ie personal information is deleted in line with the schedule, or retention outside the schedule is justified and approved).</v>
      </c>
      <c r="D159" s="62" t="s">
        <v>391</v>
      </c>
      <c r="E159" s="83" t="s">
        <v>417</v>
      </c>
      <c r="F159" s="67" t="str">
        <f>IF(ISBLANK('4. Data minimisation'!E27),"",'4. Data minimisation'!E27)</f>
        <v/>
      </c>
      <c r="G159" s="67" t="str">
        <f>IF(ISBLANK('4. Data minimisation'!F27),"",'4. Data minimisation'!F27)</f>
        <v/>
      </c>
      <c r="H159" s="67" t="str">
        <f>IF(ISBLANK('4. Data minimisation'!G27),"",'4. Data minimisation'!G27)</f>
        <v/>
      </c>
      <c r="I159" s="67" t="str">
        <f>IF(ISBLANK('4. Data minimisation'!H27),"",'4. Data minimisation'!H27)</f>
        <v/>
      </c>
      <c r="J159" s="67" t="str">
        <f>IF(ISBLANK('4. Data minimisation'!I27),"",'4. Data minimisation'!I27)</f>
        <v/>
      </c>
      <c r="K159" s="80" t="str">
        <f>IF(ISBLANK('4. Data minimisation'!J27),"",'4. Data minimisation'!J27)</f>
        <v/>
      </c>
      <c r="L159" s="45"/>
      <c r="M159" s="195"/>
      <c r="N159" s="45"/>
      <c r="O159" s="45"/>
      <c r="P159" s="45"/>
      <c r="Q159" s="46"/>
      <c r="R159" s="46"/>
      <c r="S159" s="46"/>
      <c r="T159" s="46"/>
      <c r="U159" s="46"/>
      <c r="V159" s="46"/>
      <c r="W159" s="46"/>
      <c r="X159" s="46"/>
      <c r="Y159" s="46"/>
      <c r="Z159" s="46"/>
      <c r="AA159" s="46"/>
      <c r="AB159" s="46"/>
    </row>
    <row r="160" spans="1:28" s="47" customFormat="1" ht="64.5" customHeight="1" x14ac:dyDescent="0.3">
      <c r="A160" s="203" t="s">
        <v>556</v>
      </c>
      <c r="B160" s="158">
        <v>5.0999999999999996</v>
      </c>
      <c r="C160" s="200" t="s">
        <v>419</v>
      </c>
      <c r="D160" s="26" t="s">
        <v>61</v>
      </c>
      <c r="E160" s="68" t="s">
        <v>488</v>
      </c>
      <c r="F160" s="65" t="str">
        <f>IF(ISBLANK('5. Info security &amp; integrity'!E2),"",'5. Info security &amp; integrity'!E2)</f>
        <v/>
      </c>
      <c r="G160" s="65" t="str">
        <f>IF(ISBLANK('5. Info security &amp; integrity'!F2),"",'5. Info security &amp; integrity'!F2)</f>
        <v/>
      </c>
      <c r="H160" s="65" t="str">
        <f>IF(ISBLANK('5. Info security &amp; integrity'!G2),"",'5. Info security &amp; integrity'!G2)</f>
        <v/>
      </c>
      <c r="I160" s="65" t="str">
        <f>IF(ISBLANK('5. Info security &amp; integrity'!H2),"",'5. Info security &amp; integrity'!H2)</f>
        <v/>
      </c>
      <c r="J160" s="65" t="str">
        <f>IF(ISBLANK('5. Info security &amp; integrity'!I2),"",'5. Info security &amp; integrity'!I2)</f>
        <v/>
      </c>
      <c r="K160" s="66" t="str">
        <f>IF(ISBLANK('5. Info security &amp; integrity'!J2),"",'5. Info security &amp; integrity'!J2)</f>
        <v/>
      </c>
      <c r="L160" s="45"/>
      <c r="M160" s="196"/>
      <c r="N160" s="45"/>
      <c r="O160" s="45"/>
      <c r="P160" s="45"/>
      <c r="Q160" s="46"/>
      <c r="R160" s="46"/>
      <c r="S160" s="46"/>
      <c r="T160" s="46"/>
      <c r="U160" s="46"/>
      <c r="V160" s="46"/>
      <c r="W160" s="46"/>
      <c r="X160" s="46"/>
      <c r="Y160" s="46"/>
      <c r="Z160" s="46"/>
      <c r="AA160" s="46"/>
      <c r="AB160" s="46"/>
    </row>
    <row r="161" spans="1:28" s="47" customFormat="1" ht="64.5" customHeight="1" x14ac:dyDescent="0.3">
      <c r="A161" s="204" t="str">
        <f t="shared" ref="A161:A192" si="46">A160</f>
        <v>Information security and integrity</v>
      </c>
      <c r="B161" s="159">
        <f t="shared" ref="B161:B171" si="47">B160</f>
        <v>5.0999999999999996</v>
      </c>
      <c r="C161" s="201" t="str">
        <f t="shared" ref="C161:C171" si="48">C160</f>
        <v>There has been a thorough assessment of security risks to or in the AI system before its implementation to reduce the likelihood of an attack or breach.</v>
      </c>
      <c r="D161" s="63" t="s">
        <v>62</v>
      </c>
      <c r="E161" s="69" t="s">
        <v>489</v>
      </c>
      <c r="F161" s="39" t="str">
        <f>IF(ISBLANK('5. Info security &amp; integrity'!E3),"",'5. Info security &amp; integrity'!E3)</f>
        <v/>
      </c>
      <c r="G161" s="39" t="str">
        <f>IF(ISBLANK('5. Info security &amp; integrity'!F3),"",'5. Info security &amp; integrity'!F3)</f>
        <v/>
      </c>
      <c r="H161" s="39" t="str">
        <f>IF(ISBLANK('5. Info security &amp; integrity'!G3),"",'5. Info security &amp; integrity'!G3)</f>
        <v/>
      </c>
      <c r="I161" s="39" t="str">
        <f>IF(ISBLANK('5. Info security &amp; integrity'!H3),"",'5. Info security &amp; integrity'!H3)</f>
        <v/>
      </c>
      <c r="J161" s="39" t="str">
        <f>IF(ISBLANK('5. Info security &amp; integrity'!I3),"",'5. Info security &amp; integrity'!I3)</f>
        <v/>
      </c>
      <c r="K161" s="79" t="str">
        <f>IF(ISBLANK('5. Info security &amp; integrity'!J3),"",'5. Info security &amp; integrity'!J3)</f>
        <v/>
      </c>
      <c r="L161" s="45"/>
      <c r="M161" s="196"/>
      <c r="N161" s="45"/>
      <c r="O161" s="45"/>
      <c r="P161" s="45"/>
      <c r="Q161" s="46"/>
      <c r="R161" s="46"/>
      <c r="S161" s="46"/>
      <c r="T161" s="46"/>
      <c r="U161" s="46"/>
      <c r="V161" s="46"/>
      <c r="W161" s="46"/>
      <c r="X161" s="46"/>
      <c r="Y161" s="46"/>
      <c r="Z161" s="46"/>
      <c r="AA161" s="46"/>
      <c r="AB161" s="46"/>
    </row>
    <row r="162" spans="1:28" s="47" customFormat="1" ht="77" customHeight="1" x14ac:dyDescent="0.3">
      <c r="A162" s="204" t="str">
        <f t="shared" si="46"/>
        <v>Information security and integrity</v>
      </c>
      <c r="B162" s="159">
        <f t="shared" si="47"/>
        <v>5.0999999999999996</v>
      </c>
      <c r="C162" s="201" t="str">
        <f t="shared" si="48"/>
        <v>There has been a thorough assessment of security risks to or in the AI system before its implementation to reduce the likelihood of an attack or breach.</v>
      </c>
      <c r="D162" s="63" t="s">
        <v>63</v>
      </c>
      <c r="E162" s="69" t="s">
        <v>490</v>
      </c>
      <c r="F162" s="39" t="str">
        <f>IF(ISBLANK('5. Info security &amp; integrity'!E4),"",'5. Info security &amp; integrity'!E4)</f>
        <v/>
      </c>
      <c r="G162" s="39" t="str">
        <f>IF(ISBLANK('5. Info security &amp; integrity'!F4),"",'5. Info security &amp; integrity'!F4)</f>
        <v/>
      </c>
      <c r="H162" s="39" t="str">
        <f>IF(ISBLANK('5. Info security &amp; integrity'!G4),"",'5. Info security &amp; integrity'!G4)</f>
        <v/>
      </c>
      <c r="I162" s="39" t="str">
        <f>IF(ISBLANK('5. Info security &amp; integrity'!H4),"",'5. Info security &amp; integrity'!H4)</f>
        <v/>
      </c>
      <c r="J162" s="39" t="str">
        <f>IF(ISBLANK('5. Info security &amp; integrity'!I4),"",'5. Info security &amp; integrity'!I4)</f>
        <v/>
      </c>
      <c r="K162" s="79" t="str">
        <f>IF(ISBLANK('5. Info security &amp; integrity'!J4),"",'5. Info security &amp; integrity'!J4)</f>
        <v/>
      </c>
      <c r="L162" s="45"/>
      <c r="M162" s="196"/>
      <c r="N162" s="45"/>
      <c r="O162" s="45"/>
      <c r="P162" s="45"/>
      <c r="Q162" s="46"/>
      <c r="R162" s="46"/>
      <c r="S162" s="46"/>
      <c r="T162" s="46"/>
      <c r="U162" s="46"/>
      <c r="V162" s="46"/>
      <c r="W162" s="46"/>
      <c r="X162" s="46"/>
      <c r="Y162" s="46"/>
      <c r="Z162" s="46"/>
      <c r="AA162" s="46"/>
      <c r="AB162" s="46"/>
    </row>
    <row r="163" spans="1:28" s="47" customFormat="1" ht="44.4" customHeight="1" x14ac:dyDescent="0.3">
      <c r="A163" s="204" t="str">
        <f t="shared" si="46"/>
        <v>Information security and integrity</v>
      </c>
      <c r="B163" s="159">
        <f t="shared" si="47"/>
        <v>5.0999999999999996</v>
      </c>
      <c r="C163" s="201" t="str">
        <f t="shared" si="48"/>
        <v>There has been a thorough assessment of security risks to or in the AI system before its implementation to reduce the likelihood of an attack or breach.</v>
      </c>
      <c r="D163" s="63" t="s">
        <v>64</v>
      </c>
      <c r="E163" s="69" t="s">
        <v>491</v>
      </c>
      <c r="F163" s="39" t="str">
        <f>IF(ISBLANK('5. Info security &amp; integrity'!E5),"",'5. Info security &amp; integrity'!E5)</f>
        <v/>
      </c>
      <c r="G163" s="39" t="str">
        <f>IF(ISBLANK('5. Info security &amp; integrity'!F5),"",'5. Info security &amp; integrity'!F5)</f>
        <v/>
      </c>
      <c r="H163" s="39" t="str">
        <f>IF(ISBLANK('5. Info security &amp; integrity'!G5),"",'5. Info security &amp; integrity'!G5)</f>
        <v/>
      </c>
      <c r="I163" s="39" t="str">
        <f>IF(ISBLANK('5. Info security &amp; integrity'!H5),"",'5. Info security &amp; integrity'!H5)</f>
        <v/>
      </c>
      <c r="J163" s="39" t="str">
        <f>IF(ISBLANK('5. Info security &amp; integrity'!I5),"",'5. Info security &amp; integrity'!I5)</f>
        <v/>
      </c>
      <c r="K163" s="79" t="str">
        <f>IF(ISBLANK('5. Info security &amp; integrity'!J5),"",'5. Info security &amp; integrity'!J5)</f>
        <v/>
      </c>
      <c r="L163" s="45"/>
      <c r="M163" s="196"/>
      <c r="N163" s="45"/>
      <c r="O163" s="45"/>
      <c r="P163" s="45"/>
      <c r="Q163" s="46"/>
      <c r="R163" s="46"/>
      <c r="S163" s="46"/>
      <c r="T163" s="46"/>
      <c r="U163" s="46"/>
      <c r="V163" s="46"/>
      <c r="W163" s="46"/>
      <c r="X163" s="46"/>
      <c r="Y163" s="46"/>
      <c r="Z163" s="46"/>
      <c r="AA163" s="46"/>
      <c r="AB163" s="46"/>
    </row>
    <row r="164" spans="1:28" s="47" customFormat="1" ht="69" customHeight="1" x14ac:dyDescent="0.3">
      <c r="A164" s="204" t="str">
        <f t="shared" si="46"/>
        <v>Information security and integrity</v>
      </c>
      <c r="B164" s="159">
        <f t="shared" si="47"/>
        <v>5.0999999999999996</v>
      </c>
      <c r="C164" s="201" t="str">
        <f t="shared" si="48"/>
        <v>There has been a thorough assessment of security risks to or in the AI system before its implementation to reduce the likelihood of an attack or breach.</v>
      </c>
      <c r="D164" s="63" t="s">
        <v>420</v>
      </c>
      <c r="E164" s="69" t="s">
        <v>492</v>
      </c>
      <c r="F164" s="39" t="str">
        <f>IF(ISBLANK('5. Info security &amp; integrity'!E6),"",'5. Info security &amp; integrity'!E6)</f>
        <v/>
      </c>
      <c r="G164" s="39" t="str">
        <f>IF(ISBLANK('5. Info security &amp; integrity'!F6),"",'5. Info security &amp; integrity'!F6)</f>
        <v/>
      </c>
      <c r="H164" s="39" t="str">
        <f>IF(ISBLANK('5. Info security &amp; integrity'!G6),"",'5. Info security &amp; integrity'!G6)</f>
        <v/>
      </c>
      <c r="I164" s="39" t="str">
        <f>IF(ISBLANK('5. Info security &amp; integrity'!H6),"",'5. Info security &amp; integrity'!H6)</f>
        <v/>
      </c>
      <c r="J164" s="39" t="str">
        <f>IF(ISBLANK('5. Info security &amp; integrity'!I6),"",'5. Info security &amp; integrity'!I6)</f>
        <v/>
      </c>
      <c r="K164" s="79" t="str">
        <f>IF(ISBLANK('5. Info security &amp; integrity'!J6),"",'5. Info security &amp; integrity'!J6)</f>
        <v/>
      </c>
      <c r="L164" s="45"/>
      <c r="M164" s="196"/>
      <c r="N164" s="45"/>
      <c r="O164" s="45"/>
      <c r="P164" s="45"/>
      <c r="Q164" s="46"/>
      <c r="R164" s="46"/>
      <c r="S164" s="46"/>
      <c r="T164" s="46"/>
      <c r="U164" s="46"/>
      <c r="V164" s="46"/>
      <c r="W164" s="46"/>
      <c r="X164" s="46"/>
      <c r="Y164" s="46"/>
      <c r="Z164" s="46"/>
      <c r="AA164" s="46"/>
      <c r="AB164" s="46"/>
    </row>
    <row r="165" spans="1:28" s="47" customFormat="1" ht="114.5" customHeight="1" x14ac:dyDescent="0.3">
      <c r="A165" s="204" t="str">
        <f t="shared" si="46"/>
        <v>Information security and integrity</v>
      </c>
      <c r="B165" s="159">
        <f t="shared" si="47"/>
        <v>5.0999999999999996</v>
      </c>
      <c r="C165" s="201" t="str">
        <f t="shared" si="48"/>
        <v>There has been a thorough assessment of security risks to or in the AI system before its implementation to reduce the likelihood of an attack or breach.</v>
      </c>
      <c r="D165" s="63" t="s">
        <v>421</v>
      </c>
      <c r="E165" s="69" t="s">
        <v>493</v>
      </c>
      <c r="F165" s="39" t="str">
        <f>IF(ISBLANK('5. Info security &amp; integrity'!E7),"",'5. Info security &amp; integrity'!E7)</f>
        <v/>
      </c>
      <c r="G165" s="39" t="str">
        <f>IF(ISBLANK('5. Info security &amp; integrity'!F7),"",'5. Info security &amp; integrity'!F7)</f>
        <v/>
      </c>
      <c r="H165" s="39" t="str">
        <f>IF(ISBLANK('5. Info security &amp; integrity'!G7),"",'5. Info security &amp; integrity'!G7)</f>
        <v/>
      </c>
      <c r="I165" s="39" t="str">
        <f>IF(ISBLANK('5. Info security &amp; integrity'!H7),"",'5. Info security &amp; integrity'!H7)</f>
        <v/>
      </c>
      <c r="J165" s="39" t="str">
        <f>IF(ISBLANK('5. Info security &amp; integrity'!I7),"",'5. Info security &amp; integrity'!I7)</f>
        <v/>
      </c>
      <c r="K165" s="79" t="str">
        <f>IF(ISBLANK('5. Info security &amp; integrity'!J7),"",'5. Info security &amp; integrity'!J7)</f>
        <v/>
      </c>
      <c r="L165" s="45"/>
      <c r="M165" s="196"/>
      <c r="N165" s="45"/>
      <c r="O165" s="45"/>
      <c r="P165" s="45"/>
      <c r="Q165" s="46"/>
      <c r="R165" s="46"/>
      <c r="S165" s="46"/>
      <c r="T165" s="46"/>
      <c r="U165" s="46"/>
      <c r="V165" s="46"/>
      <c r="W165" s="46"/>
      <c r="X165" s="46"/>
      <c r="Y165" s="46"/>
      <c r="Z165" s="46"/>
      <c r="AA165" s="46"/>
      <c r="AB165" s="46"/>
    </row>
    <row r="166" spans="1:28" s="47" customFormat="1" ht="114.5" customHeight="1" x14ac:dyDescent="0.3">
      <c r="A166" s="204" t="str">
        <f t="shared" si="46"/>
        <v>Information security and integrity</v>
      </c>
      <c r="B166" s="159">
        <f t="shared" si="47"/>
        <v>5.0999999999999996</v>
      </c>
      <c r="C166" s="201" t="str">
        <f t="shared" si="48"/>
        <v>There has been a thorough assessment of security risks to or in the AI system before its implementation to reduce the likelihood of an attack or breach.</v>
      </c>
      <c r="D166" s="63" t="s">
        <v>422</v>
      </c>
      <c r="E166" s="81" t="s">
        <v>494</v>
      </c>
      <c r="F166" s="39" t="str">
        <f>IF(ISBLANK('5. Info security &amp; integrity'!E8),"",'5. Info security &amp; integrity'!E8)</f>
        <v/>
      </c>
      <c r="G166" s="39" t="str">
        <f>IF(ISBLANK('5. Info security &amp; integrity'!F8),"",'5. Info security &amp; integrity'!F8)</f>
        <v/>
      </c>
      <c r="H166" s="39" t="str">
        <f>IF(ISBLANK('5. Info security &amp; integrity'!G8),"",'5. Info security &amp; integrity'!G8)</f>
        <v/>
      </c>
      <c r="I166" s="39" t="str">
        <f>IF(ISBLANK('5. Info security &amp; integrity'!H8),"",'5. Info security &amp; integrity'!H8)</f>
        <v/>
      </c>
      <c r="J166" s="39" t="str">
        <f>IF(ISBLANK('5. Info security &amp; integrity'!I8),"",'5. Info security &amp; integrity'!I8)</f>
        <v/>
      </c>
      <c r="K166" s="79" t="str">
        <f>IF(ISBLANK('5. Info security &amp; integrity'!J8),"",'5. Info security &amp; integrity'!J8)</f>
        <v/>
      </c>
      <c r="L166" s="45"/>
      <c r="M166" s="196"/>
      <c r="N166" s="45"/>
      <c r="O166" s="45"/>
      <c r="P166" s="45"/>
      <c r="Q166" s="46"/>
      <c r="R166" s="46"/>
      <c r="S166" s="46"/>
      <c r="T166" s="46"/>
      <c r="U166" s="46"/>
      <c r="V166" s="46"/>
      <c r="W166" s="46"/>
      <c r="X166" s="46"/>
      <c r="Y166" s="46"/>
      <c r="Z166" s="46"/>
      <c r="AA166" s="46"/>
      <c r="AB166" s="46"/>
    </row>
    <row r="167" spans="1:28" s="47" customFormat="1" ht="114.5" customHeight="1" x14ac:dyDescent="0.3">
      <c r="A167" s="204" t="str">
        <f t="shared" si="46"/>
        <v>Information security and integrity</v>
      </c>
      <c r="B167" s="159">
        <f t="shared" si="47"/>
        <v>5.0999999999999996</v>
      </c>
      <c r="C167" s="201" t="str">
        <f t="shared" si="48"/>
        <v>There has been a thorough assessment of security risks to or in the AI system before its implementation to reduce the likelihood of an attack or breach.</v>
      </c>
      <c r="D167" s="63" t="s">
        <v>423</v>
      </c>
      <c r="E167" s="69" t="s">
        <v>499</v>
      </c>
      <c r="F167" s="39" t="str">
        <f>IF(ISBLANK('5. Info security &amp; integrity'!E9),"",'5. Info security &amp; integrity'!E9)</f>
        <v/>
      </c>
      <c r="G167" s="39" t="str">
        <f>IF(ISBLANK('5. Info security &amp; integrity'!F9),"",'5. Info security &amp; integrity'!F9)</f>
        <v/>
      </c>
      <c r="H167" s="39" t="str">
        <f>IF(ISBLANK('5. Info security &amp; integrity'!G9),"",'5. Info security &amp; integrity'!G9)</f>
        <v/>
      </c>
      <c r="I167" s="39" t="str">
        <f>IF(ISBLANK('5. Info security &amp; integrity'!H9),"",'5. Info security &amp; integrity'!H9)</f>
        <v/>
      </c>
      <c r="J167" s="39" t="str">
        <f>IF(ISBLANK('5. Info security &amp; integrity'!I9),"",'5. Info security &amp; integrity'!I9)</f>
        <v/>
      </c>
      <c r="K167" s="79" t="str">
        <f>IF(ISBLANK('5. Info security &amp; integrity'!J9),"",'5. Info security &amp; integrity'!J9)</f>
        <v/>
      </c>
      <c r="L167" s="45"/>
      <c r="M167" s="196"/>
      <c r="N167" s="45"/>
      <c r="O167" s="45"/>
      <c r="P167" s="45"/>
      <c r="Q167" s="46"/>
      <c r="R167" s="46"/>
      <c r="S167" s="46"/>
      <c r="T167" s="46"/>
      <c r="U167" s="46"/>
      <c r="V167" s="46"/>
      <c r="W167" s="46"/>
      <c r="X167" s="46"/>
      <c r="Y167" s="46"/>
      <c r="Z167" s="46"/>
      <c r="AA167" s="46"/>
      <c r="AB167" s="46"/>
    </row>
    <row r="168" spans="1:28" s="47" customFormat="1" ht="114.5" customHeight="1" x14ac:dyDescent="0.3">
      <c r="A168" s="204" t="str">
        <f t="shared" si="46"/>
        <v>Information security and integrity</v>
      </c>
      <c r="B168" s="159">
        <f t="shared" si="47"/>
        <v>5.0999999999999996</v>
      </c>
      <c r="C168" s="201" t="str">
        <f t="shared" si="48"/>
        <v>There has been a thorough assessment of security risks to or in the AI system before its implementation to reduce the likelihood of an attack or breach.</v>
      </c>
      <c r="D168" s="63" t="s">
        <v>424</v>
      </c>
      <c r="E168" s="81" t="s">
        <v>495</v>
      </c>
      <c r="F168" s="39" t="str">
        <f>IF(ISBLANK('5. Info security &amp; integrity'!E10),"",'5. Info security &amp; integrity'!E10)</f>
        <v/>
      </c>
      <c r="G168" s="39" t="str">
        <f>IF(ISBLANK('5. Info security &amp; integrity'!F10),"",'5. Info security &amp; integrity'!F10)</f>
        <v/>
      </c>
      <c r="H168" s="39" t="str">
        <f>IF(ISBLANK('5. Info security &amp; integrity'!G10),"",'5. Info security &amp; integrity'!G10)</f>
        <v/>
      </c>
      <c r="I168" s="39" t="str">
        <f>IF(ISBLANK('5. Info security &amp; integrity'!H10),"",'5. Info security &amp; integrity'!H10)</f>
        <v/>
      </c>
      <c r="J168" s="39" t="str">
        <f>IF(ISBLANK('5. Info security &amp; integrity'!I10),"",'5. Info security &amp; integrity'!I10)</f>
        <v/>
      </c>
      <c r="K168" s="79" t="str">
        <f>IF(ISBLANK('5. Info security &amp; integrity'!J10),"",'5. Info security &amp; integrity'!J10)</f>
        <v/>
      </c>
      <c r="L168" s="45"/>
      <c r="M168" s="196"/>
      <c r="N168" s="45"/>
      <c r="O168" s="45"/>
      <c r="P168" s="45"/>
      <c r="Q168" s="46"/>
      <c r="R168" s="46"/>
      <c r="S168" s="46"/>
      <c r="T168" s="46"/>
      <c r="U168" s="46"/>
      <c r="V168" s="46"/>
      <c r="W168" s="46"/>
      <c r="X168" s="46"/>
      <c r="Y168" s="46"/>
      <c r="Z168" s="46"/>
      <c r="AA168" s="46"/>
      <c r="AB168" s="46"/>
    </row>
    <row r="169" spans="1:28" s="47" customFormat="1" ht="103.5" customHeight="1" x14ac:dyDescent="0.3">
      <c r="A169" s="204" t="str">
        <f t="shared" si="46"/>
        <v>Information security and integrity</v>
      </c>
      <c r="B169" s="159">
        <f t="shared" si="47"/>
        <v>5.0999999999999996</v>
      </c>
      <c r="C169" s="201" t="str">
        <f t="shared" si="48"/>
        <v>There has been a thorough assessment of security risks to or in the AI system before its implementation to reduce the likelihood of an attack or breach.</v>
      </c>
      <c r="D169" s="63" t="s">
        <v>425</v>
      </c>
      <c r="E169" s="81" t="s">
        <v>498</v>
      </c>
      <c r="F169" s="39" t="str">
        <f>IF(ISBLANK('5. Info security &amp; integrity'!E11),"",'5. Info security &amp; integrity'!E11)</f>
        <v/>
      </c>
      <c r="G169" s="39" t="str">
        <f>IF(ISBLANK('5. Info security &amp; integrity'!F11),"",'5. Info security &amp; integrity'!F11)</f>
        <v/>
      </c>
      <c r="H169" s="39" t="str">
        <f>IF(ISBLANK('5. Info security &amp; integrity'!G11),"",'5. Info security &amp; integrity'!G11)</f>
        <v/>
      </c>
      <c r="I169" s="39" t="str">
        <f>IF(ISBLANK('5. Info security &amp; integrity'!H11),"",'5. Info security &amp; integrity'!H11)</f>
        <v/>
      </c>
      <c r="J169" s="39" t="str">
        <f>IF(ISBLANK('5. Info security &amp; integrity'!I11),"",'5. Info security &amp; integrity'!I11)</f>
        <v/>
      </c>
      <c r="K169" s="79" t="str">
        <f>IF(ISBLANK('5. Info security &amp; integrity'!J11),"",'5. Info security &amp; integrity'!J11)</f>
        <v/>
      </c>
      <c r="L169" s="45"/>
      <c r="M169" s="196"/>
      <c r="N169" s="45"/>
      <c r="O169" s="45"/>
      <c r="P169" s="45"/>
      <c r="Q169" s="46"/>
      <c r="R169" s="46"/>
      <c r="S169" s="46"/>
      <c r="T169" s="46"/>
      <c r="U169" s="46"/>
      <c r="V169" s="46"/>
      <c r="W169" s="46"/>
      <c r="X169" s="46"/>
      <c r="Y169" s="46"/>
      <c r="Z169" s="46"/>
      <c r="AA169" s="46"/>
      <c r="AB169" s="46"/>
    </row>
    <row r="170" spans="1:28" s="47" customFormat="1" ht="103.5" customHeight="1" x14ac:dyDescent="0.3">
      <c r="A170" s="204" t="str">
        <f t="shared" si="46"/>
        <v>Information security and integrity</v>
      </c>
      <c r="B170" s="159">
        <f t="shared" si="47"/>
        <v>5.0999999999999996</v>
      </c>
      <c r="C170" s="201" t="str">
        <f t="shared" si="48"/>
        <v>There has been a thorough assessment of security risks to or in the AI system before its implementation to reduce the likelihood of an attack or breach.</v>
      </c>
      <c r="D170" s="63" t="s">
        <v>426</v>
      </c>
      <c r="E170" s="81" t="s">
        <v>497</v>
      </c>
      <c r="F170" s="39" t="str">
        <f>IF(ISBLANK('5. Info security &amp; integrity'!E12),"",'5. Info security &amp; integrity'!E12)</f>
        <v/>
      </c>
      <c r="G170" s="39" t="str">
        <f>IF(ISBLANK('5. Info security &amp; integrity'!F12),"",'5. Info security &amp; integrity'!F12)</f>
        <v/>
      </c>
      <c r="H170" s="39" t="str">
        <f>IF(ISBLANK('5. Info security &amp; integrity'!G12),"",'5. Info security &amp; integrity'!G12)</f>
        <v/>
      </c>
      <c r="I170" s="39" t="str">
        <f>IF(ISBLANK('5. Info security &amp; integrity'!H12),"",'5. Info security &amp; integrity'!H12)</f>
        <v/>
      </c>
      <c r="J170" s="39" t="str">
        <f>IF(ISBLANK('5. Info security &amp; integrity'!I12),"",'5. Info security &amp; integrity'!I12)</f>
        <v/>
      </c>
      <c r="K170" s="79" t="str">
        <f>IF(ISBLANK('5. Info security &amp; integrity'!J12),"",'5. Info security &amp; integrity'!J12)</f>
        <v/>
      </c>
      <c r="L170" s="45"/>
      <c r="M170" s="196"/>
      <c r="N170" s="45"/>
      <c r="O170" s="45"/>
      <c r="P170" s="45"/>
      <c r="Q170" s="46"/>
      <c r="R170" s="46"/>
      <c r="S170" s="46"/>
      <c r="T170" s="46"/>
      <c r="U170" s="46"/>
      <c r="V170" s="46"/>
      <c r="W170" s="46"/>
      <c r="X170" s="46"/>
      <c r="Y170" s="46"/>
      <c r="Z170" s="46"/>
      <c r="AA170" s="46"/>
      <c r="AB170" s="46"/>
    </row>
    <row r="171" spans="1:28" s="47" customFormat="1" ht="87" customHeight="1" thickBot="1" x14ac:dyDescent="0.35">
      <c r="A171" s="204" t="str">
        <f t="shared" si="46"/>
        <v>Information security and integrity</v>
      </c>
      <c r="B171" s="160">
        <f t="shared" si="47"/>
        <v>5.0999999999999996</v>
      </c>
      <c r="C171" s="202" t="str">
        <f t="shared" si="48"/>
        <v>There has been a thorough assessment of security risks to or in the AI system before its implementation to reduce the likelihood of an attack or breach.</v>
      </c>
      <c r="D171" s="62" t="s">
        <v>427</v>
      </c>
      <c r="E171" s="83" t="s">
        <v>496</v>
      </c>
      <c r="F171" s="67" t="str">
        <f>IF(ISBLANK('5. Info security &amp; integrity'!E13),"",'5. Info security &amp; integrity'!E13)</f>
        <v/>
      </c>
      <c r="G171" s="67" t="str">
        <f>IF(ISBLANK('5. Info security &amp; integrity'!F13),"",'5. Info security &amp; integrity'!F13)</f>
        <v/>
      </c>
      <c r="H171" s="67" t="str">
        <f>IF(ISBLANK('5. Info security &amp; integrity'!G13),"",'5. Info security &amp; integrity'!G13)</f>
        <v/>
      </c>
      <c r="I171" s="67" t="str">
        <f>IF(ISBLANK('5. Info security &amp; integrity'!H13),"",'5. Info security &amp; integrity'!H13)</f>
        <v/>
      </c>
      <c r="J171" s="67" t="str">
        <f>IF(ISBLANK('5. Info security &amp; integrity'!I13),"",'5. Info security &amp; integrity'!I13)</f>
        <v/>
      </c>
      <c r="K171" s="80" t="str">
        <f>IF(ISBLANK('5. Info security &amp; integrity'!J13),"",'5. Info security &amp; integrity'!J13)</f>
        <v/>
      </c>
      <c r="L171" s="45"/>
      <c r="M171" s="196"/>
      <c r="N171" s="45"/>
      <c r="O171" s="45"/>
      <c r="P171" s="45"/>
      <c r="Q171" s="46"/>
      <c r="R171" s="46"/>
      <c r="S171" s="46"/>
      <c r="T171" s="46"/>
      <c r="U171" s="46"/>
      <c r="V171" s="46"/>
      <c r="W171" s="46"/>
      <c r="X171" s="46"/>
      <c r="Y171" s="46"/>
      <c r="Z171" s="46"/>
      <c r="AA171" s="46"/>
      <c r="AB171" s="46"/>
    </row>
    <row r="172" spans="1:28" s="47" customFormat="1" ht="94" customHeight="1" x14ac:dyDescent="0.3">
      <c r="A172" s="204" t="str">
        <f t="shared" si="46"/>
        <v>Information security and integrity</v>
      </c>
      <c r="B172" s="158">
        <v>5.2</v>
      </c>
      <c r="C172" s="161" t="s">
        <v>428</v>
      </c>
      <c r="D172" s="26" t="s">
        <v>65</v>
      </c>
      <c r="E172" s="82" t="s">
        <v>500</v>
      </c>
      <c r="F172" s="65" t="str">
        <f>IF(ISBLANK('5. Info security &amp; integrity'!E14),"",'5. Info security &amp; integrity'!E14)</f>
        <v/>
      </c>
      <c r="G172" s="65" t="str">
        <f>IF(ISBLANK('5. Info security &amp; integrity'!F14),"",'5. Info security &amp; integrity'!F14)</f>
        <v/>
      </c>
      <c r="H172" s="65" t="str">
        <f>IF(ISBLANK('5. Info security &amp; integrity'!G14),"",'5. Info security &amp; integrity'!G14)</f>
        <v/>
      </c>
      <c r="I172" s="65" t="str">
        <f>IF(ISBLANK('5. Info security &amp; integrity'!H14),"",'5. Info security &amp; integrity'!H14)</f>
        <v/>
      </c>
      <c r="J172" s="65" t="str">
        <f>IF(ISBLANK('5. Info security &amp; integrity'!I14),"",'5. Info security &amp; integrity'!I14)</f>
        <v/>
      </c>
      <c r="K172" s="66" t="str">
        <f>IF(ISBLANK('5. Info security &amp; integrity'!J14),"",'5. Info security &amp; integrity'!J14)</f>
        <v/>
      </c>
      <c r="L172" s="45"/>
      <c r="M172" s="195"/>
      <c r="N172" s="45"/>
      <c r="O172" s="45"/>
      <c r="P172" s="45"/>
      <c r="Q172" s="46"/>
      <c r="R172" s="46"/>
      <c r="S172" s="46"/>
      <c r="T172" s="46"/>
      <c r="U172" s="46"/>
      <c r="V172" s="46"/>
      <c r="W172" s="46"/>
      <c r="X172" s="46"/>
      <c r="Y172" s="46"/>
      <c r="Z172" s="46"/>
      <c r="AA172" s="46"/>
      <c r="AB172" s="46"/>
    </row>
    <row r="173" spans="1:28" s="47" customFormat="1" ht="105.5" customHeight="1" x14ac:dyDescent="0.3">
      <c r="A173" s="204" t="str">
        <f t="shared" si="46"/>
        <v>Information security and integrity</v>
      </c>
      <c r="B173" s="159">
        <f t="shared" ref="B173:B182" si="49">B172</f>
        <v>5.2</v>
      </c>
      <c r="C173" s="162" t="str">
        <f t="shared" ref="C173:C182" si="50">C172</f>
        <v>Security measures are in place to prevent privacy attacks on AI models through model inversion, membership inference or adversarial examples.</v>
      </c>
      <c r="D173" s="63" t="s">
        <v>66</v>
      </c>
      <c r="E173" s="69" t="s">
        <v>510</v>
      </c>
      <c r="F173" s="39" t="str">
        <f>IF(ISBLANK('5. Info security &amp; integrity'!E15),"",'5. Info security &amp; integrity'!E15)</f>
        <v/>
      </c>
      <c r="G173" s="39" t="str">
        <f>IF(ISBLANK('5. Info security &amp; integrity'!F15),"",'5. Info security &amp; integrity'!F15)</f>
        <v/>
      </c>
      <c r="H173" s="39" t="str">
        <f>IF(ISBLANK('5. Info security &amp; integrity'!G15),"",'5. Info security &amp; integrity'!G15)</f>
        <v/>
      </c>
      <c r="I173" s="39" t="str">
        <f>IF(ISBLANK('5. Info security &amp; integrity'!H15),"",'5. Info security &amp; integrity'!H15)</f>
        <v/>
      </c>
      <c r="J173" s="39" t="str">
        <f>IF(ISBLANK('5. Info security &amp; integrity'!I15),"",'5. Info security &amp; integrity'!I15)</f>
        <v/>
      </c>
      <c r="K173" s="79" t="str">
        <f>IF(ISBLANK('5. Info security &amp; integrity'!J15),"",'5. Info security &amp; integrity'!J15)</f>
        <v/>
      </c>
      <c r="L173" s="45"/>
      <c r="M173" s="195"/>
      <c r="N173" s="45"/>
      <c r="O173" s="45"/>
      <c r="P173" s="45"/>
      <c r="Q173" s="46"/>
      <c r="R173" s="46"/>
      <c r="S173" s="46"/>
      <c r="T173" s="46"/>
      <c r="U173" s="46"/>
      <c r="V173" s="46"/>
      <c r="W173" s="46"/>
      <c r="X173" s="46"/>
      <c r="Y173" s="46"/>
      <c r="Z173" s="46"/>
      <c r="AA173" s="46"/>
      <c r="AB173" s="46"/>
    </row>
    <row r="174" spans="1:28" s="49" customFormat="1" ht="68.5" customHeight="1" x14ac:dyDescent="0.35">
      <c r="A174" s="204" t="str">
        <f t="shared" si="46"/>
        <v>Information security and integrity</v>
      </c>
      <c r="B174" s="159">
        <f t="shared" si="49"/>
        <v>5.2</v>
      </c>
      <c r="C174" s="162" t="str">
        <f t="shared" si="50"/>
        <v>Security measures are in place to prevent privacy attacks on AI models through model inversion, membership inference or adversarial examples.</v>
      </c>
      <c r="D174" s="63" t="s">
        <v>126</v>
      </c>
      <c r="E174" s="81" t="s">
        <v>501</v>
      </c>
      <c r="F174" s="39" t="str">
        <f>IF(ISBLANK('5. Info security &amp; integrity'!E16),"",'5. Info security &amp; integrity'!E16)</f>
        <v/>
      </c>
      <c r="G174" s="39" t="str">
        <f>IF(ISBLANK('5. Info security &amp; integrity'!F16),"",'5. Info security &amp; integrity'!F16)</f>
        <v/>
      </c>
      <c r="H174" s="39" t="str">
        <f>IF(ISBLANK('5. Info security &amp; integrity'!G16),"",'5. Info security &amp; integrity'!G16)</f>
        <v/>
      </c>
      <c r="I174" s="39" t="str">
        <f>IF(ISBLANK('5. Info security &amp; integrity'!H16),"",'5. Info security &amp; integrity'!H16)</f>
        <v/>
      </c>
      <c r="J174" s="39" t="str">
        <f>IF(ISBLANK('5. Info security &amp; integrity'!I16),"",'5. Info security &amp; integrity'!I16)</f>
        <v/>
      </c>
      <c r="K174" s="79" t="str">
        <f>IF(ISBLANK('5. Info security &amp; integrity'!J16),"",'5. Info security &amp; integrity'!J16)</f>
        <v/>
      </c>
      <c r="L174" s="50"/>
      <c r="M174" s="195"/>
      <c r="N174" s="50"/>
      <c r="O174" s="50"/>
      <c r="P174" s="50"/>
      <c r="Q174" s="48"/>
      <c r="R174" s="48"/>
      <c r="S174" s="48"/>
      <c r="T174" s="48"/>
      <c r="U174" s="48"/>
      <c r="V174" s="48"/>
      <c r="W174" s="48"/>
      <c r="X174" s="48"/>
      <c r="Y174" s="48"/>
      <c r="Z174" s="48"/>
      <c r="AA174" s="48"/>
      <c r="AB174" s="48"/>
    </row>
    <row r="175" spans="1:28" s="49" customFormat="1" ht="68.5" customHeight="1" x14ac:dyDescent="0.35">
      <c r="A175" s="204" t="str">
        <f t="shared" si="46"/>
        <v>Information security and integrity</v>
      </c>
      <c r="B175" s="159">
        <f t="shared" si="49"/>
        <v>5.2</v>
      </c>
      <c r="C175" s="162" t="str">
        <f t="shared" si="50"/>
        <v>Security measures are in place to prevent privacy attacks on AI models through model inversion, membership inference or adversarial examples.</v>
      </c>
      <c r="D175" s="63" t="s">
        <v>127</v>
      </c>
      <c r="E175" s="69" t="s">
        <v>509</v>
      </c>
      <c r="F175" s="39" t="str">
        <f>IF(ISBLANK('5. Info security &amp; integrity'!E17),"",'5. Info security &amp; integrity'!E17)</f>
        <v/>
      </c>
      <c r="G175" s="39" t="str">
        <f>IF(ISBLANK('5. Info security &amp; integrity'!F17),"",'5. Info security &amp; integrity'!F17)</f>
        <v/>
      </c>
      <c r="H175" s="39" t="str">
        <f>IF(ISBLANK('5. Info security &amp; integrity'!G17),"",'5. Info security &amp; integrity'!G17)</f>
        <v/>
      </c>
      <c r="I175" s="39" t="str">
        <f>IF(ISBLANK('5. Info security &amp; integrity'!H17),"",'5. Info security &amp; integrity'!H17)</f>
        <v/>
      </c>
      <c r="J175" s="39" t="str">
        <f>IF(ISBLANK('5. Info security &amp; integrity'!I17),"",'5. Info security &amp; integrity'!I17)</f>
        <v/>
      </c>
      <c r="K175" s="79" t="str">
        <f>IF(ISBLANK('5. Info security &amp; integrity'!J17),"",'5. Info security &amp; integrity'!J17)</f>
        <v/>
      </c>
      <c r="L175" s="50"/>
      <c r="M175" s="195"/>
      <c r="N175" s="50"/>
      <c r="O175" s="50"/>
      <c r="P175" s="50"/>
      <c r="Q175" s="48"/>
      <c r="R175" s="48"/>
      <c r="S175" s="48"/>
      <c r="T175" s="48"/>
      <c r="U175" s="48"/>
      <c r="V175" s="48"/>
      <c r="W175" s="48"/>
      <c r="X175" s="48"/>
      <c r="Y175" s="48"/>
      <c r="Z175" s="48"/>
      <c r="AA175" s="48"/>
      <c r="AB175" s="48"/>
    </row>
    <row r="176" spans="1:28" s="49" customFormat="1" ht="100" customHeight="1" x14ac:dyDescent="0.35">
      <c r="A176" s="204" t="str">
        <f t="shared" si="46"/>
        <v>Information security and integrity</v>
      </c>
      <c r="B176" s="159">
        <f t="shared" si="49"/>
        <v>5.2</v>
      </c>
      <c r="C176" s="162" t="str">
        <f t="shared" si="50"/>
        <v>Security measures are in place to prevent privacy attacks on AI models through model inversion, membership inference or adversarial examples.</v>
      </c>
      <c r="D176" s="63" t="s">
        <v>429</v>
      </c>
      <c r="E176" s="69" t="s">
        <v>502</v>
      </c>
      <c r="F176" s="39" t="str">
        <f>IF(ISBLANK('5. Info security &amp; integrity'!E18),"",'5. Info security &amp; integrity'!E18)</f>
        <v/>
      </c>
      <c r="G176" s="39" t="str">
        <f>IF(ISBLANK('5. Info security &amp; integrity'!F18),"",'5. Info security &amp; integrity'!F18)</f>
        <v/>
      </c>
      <c r="H176" s="39" t="str">
        <f>IF(ISBLANK('5. Info security &amp; integrity'!G18),"",'5. Info security &amp; integrity'!G18)</f>
        <v/>
      </c>
      <c r="I176" s="39" t="str">
        <f>IF(ISBLANK('5. Info security &amp; integrity'!H18),"",'5. Info security &amp; integrity'!H18)</f>
        <v/>
      </c>
      <c r="J176" s="39" t="str">
        <f>IF(ISBLANK('5. Info security &amp; integrity'!I18),"",'5. Info security &amp; integrity'!I18)</f>
        <v/>
      </c>
      <c r="K176" s="79" t="str">
        <f>IF(ISBLANK('5. Info security &amp; integrity'!J18),"",'5. Info security &amp; integrity'!J18)</f>
        <v/>
      </c>
      <c r="L176" s="50"/>
      <c r="M176" s="195"/>
      <c r="N176" s="50"/>
      <c r="O176" s="50"/>
      <c r="P176" s="50"/>
      <c r="Q176" s="48"/>
      <c r="R176" s="48"/>
      <c r="S176" s="48"/>
      <c r="T176" s="48"/>
      <c r="U176" s="48"/>
      <c r="V176" s="48"/>
      <c r="W176" s="48"/>
      <c r="X176" s="48"/>
      <c r="Y176" s="48"/>
      <c r="Z176" s="48"/>
      <c r="AA176" s="48"/>
      <c r="AB176" s="48"/>
    </row>
    <row r="177" spans="1:28" s="49" customFormat="1" ht="104.5" customHeight="1" x14ac:dyDescent="0.35">
      <c r="A177" s="204" t="str">
        <f t="shared" si="46"/>
        <v>Information security and integrity</v>
      </c>
      <c r="B177" s="159">
        <f t="shared" si="49"/>
        <v>5.2</v>
      </c>
      <c r="C177" s="162" t="str">
        <f t="shared" si="50"/>
        <v>Security measures are in place to prevent privacy attacks on AI models through model inversion, membership inference or adversarial examples.</v>
      </c>
      <c r="D177" s="63" t="s">
        <v>430</v>
      </c>
      <c r="E177" s="69" t="s">
        <v>508</v>
      </c>
      <c r="F177" s="39" t="str">
        <f>IF(ISBLANK('5. Info security &amp; integrity'!E19),"",'5. Info security &amp; integrity'!E19)</f>
        <v/>
      </c>
      <c r="G177" s="39" t="str">
        <f>IF(ISBLANK('5. Info security &amp; integrity'!F19),"",'5. Info security &amp; integrity'!F19)</f>
        <v/>
      </c>
      <c r="H177" s="39" t="str">
        <f>IF(ISBLANK('5. Info security &amp; integrity'!G19),"",'5. Info security &amp; integrity'!G19)</f>
        <v/>
      </c>
      <c r="I177" s="39" t="str">
        <f>IF(ISBLANK('5. Info security &amp; integrity'!H19),"",'5. Info security &amp; integrity'!H19)</f>
        <v/>
      </c>
      <c r="J177" s="39" t="str">
        <f>IF(ISBLANK('5. Info security &amp; integrity'!I19),"",'5. Info security &amp; integrity'!I19)</f>
        <v/>
      </c>
      <c r="K177" s="79" t="str">
        <f>IF(ISBLANK('5. Info security &amp; integrity'!J19),"",'5. Info security &amp; integrity'!J19)</f>
        <v/>
      </c>
      <c r="L177" s="50"/>
      <c r="M177" s="195"/>
      <c r="N177" s="50"/>
      <c r="O177" s="50"/>
      <c r="P177" s="50"/>
      <c r="Q177" s="48"/>
      <c r="R177" s="48"/>
      <c r="S177" s="48"/>
      <c r="T177" s="48"/>
      <c r="U177" s="48"/>
      <c r="V177" s="48"/>
      <c r="W177" s="48"/>
      <c r="X177" s="48"/>
      <c r="Y177" s="48"/>
      <c r="Z177" s="48"/>
      <c r="AA177" s="48"/>
      <c r="AB177" s="48"/>
    </row>
    <row r="178" spans="1:28" s="49" customFormat="1" ht="56" customHeight="1" x14ac:dyDescent="0.35">
      <c r="A178" s="204" t="str">
        <f t="shared" si="46"/>
        <v>Information security and integrity</v>
      </c>
      <c r="B178" s="159">
        <f t="shared" si="49"/>
        <v>5.2</v>
      </c>
      <c r="C178" s="162" t="str">
        <f t="shared" si="50"/>
        <v>Security measures are in place to prevent privacy attacks on AI models through model inversion, membership inference or adversarial examples.</v>
      </c>
      <c r="D178" s="63" t="s">
        <v>431</v>
      </c>
      <c r="E178" s="69" t="s">
        <v>503</v>
      </c>
      <c r="F178" s="39" t="str">
        <f>IF(ISBLANK('5. Info security &amp; integrity'!E20),"",'5. Info security &amp; integrity'!E20)</f>
        <v/>
      </c>
      <c r="G178" s="39" t="str">
        <f>IF(ISBLANK('5. Info security &amp; integrity'!F20),"",'5. Info security &amp; integrity'!F20)</f>
        <v/>
      </c>
      <c r="H178" s="39" t="str">
        <f>IF(ISBLANK('5. Info security &amp; integrity'!G20),"",'5. Info security &amp; integrity'!G20)</f>
        <v/>
      </c>
      <c r="I178" s="39" t="str">
        <f>IF(ISBLANK('5. Info security &amp; integrity'!H20),"",'5. Info security &amp; integrity'!H20)</f>
        <v/>
      </c>
      <c r="J178" s="39" t="str">
        <f>IF(ISBLANK('5. Info security &amp; integrity'!I20),"",'5. Info security &amp; integrity'!I20)</f>
        <v/>
      </c>
      <c r="K178" s="79" t="str">
        <f>IF(ISBLANK('5. Info security &amp; integrity'!J20),"",'5. Info security &amp; integrity'!J20)</f>
        <v/>
      </c>
      <c r="L178" s="50"/>
      <c r="M178" s="195"/>
      <c r="N178" s="50"/>
      <c r="O178" s="50"/>
      <c r="P178" s="50"/>
      <c r="Q178" s="48"/>
      <c r="R178" s="48"/>
      <c r="S178" s="48"/>
      <c r="T178" s="48"/>
      <c r="U178" s="48"/>
      <c r="V178" s="48"/>
      <c r="W178" s="48"/>
      <c r="X178" s="48"/>
      <c r="Y178" s="48"/>
      <c r="Z178" s="48"/>
      <c r="AA178" s="48"/>
      <c r="AB178" s="48"/>
    </row>
    <row r="179" spans="1:28" s="49" customFormat="1" ht="84" customHeight="1" x14ac:dyDescent="0.35">
      <c r="A179" s="204" t="str">
        <f t="shared" si="46"/>
        <v>Information security and integrity</v>
      </c>
      <c r="B179" s="159">
        <f t="shared" si="49"/>
        <v>5.2</v>
      </c>
      <c r="C179" s="162" t="str">
        <f t="shared" si="50"/>
        <v>Security measures are in place to prevent privacy attacks on AI models through model inversion, membership inference or adversarial examples.</v>
      </c>
      <c r="D179" s="63" t="s">
        <v>432</v>
      </c>
      <c r="E179" s="69" t="s">
        <v>507</v>
      </c>
      <c r="F179" s="39" t="str">
        <f>IF(ISBLANK('5. Info security &amp; integrity'!E21),"",'5. Info security &amp; integrity'!E21)</f>
        <v/>
      </c>
      <c r="G179" s="39" t="str">
        <f>IF(ISBLANK('5. Info security &amp; integrity'!F21),"",'5. Info security &amp; integrity'!F21)</f>
        <v/>
      </c>
      <c r="H179" s="39" t="str">
        <f>IF(ISBLANK('5. Info security &amp; integrity'!G21),"",'5. Info security &amp; integrity'!G21)</f>
        <v/>
      </c>
      <c r="I179" s="39" t="str">
        <f>IF(ISBLANK('5. Info security &amp; integrity'!H21),"",'5. Info security &amp; integrity'!H21)</f>
        <v/>
      </c>
      <c r="J179" s="39" t="str">
        <f>IF(ISBLANK('5. Info security &amp; integrity'!I21),"",'5. Info security &amp; integrity'!I21)</f>
        <v/>
      </c>
      <c r="K179" s="79" t="str">
        <f>IF(ISBLANK('5. Info security &amp; integrity'!J21),"",'5. Info security &amp; integrity'!J21)</f>
        <v/>
      </c>
      <c r="L179" s="50"/>
      <c r="M179" s="195"/>
      <c r="N179" s="50"/>
      <c r="O179" s="50"/>
      <c r="P179" s="50"/>
      <c r="Q179" s="48"/>
      <c r="R179" s="48"/>
      <c r="S179" s="48"/>
      <c r="T179" s="48"/>
      <c r="U179" s="48"/>
      <c r="V179" s="48"/>
      <c r="W179" s="48"/>
      <c r="X179" s="48"/>
      <c r="Y179" s="48"/>
      <c r="Z179" s="48"/>
      <c r="AA179" s="48"/>
      <c r="AB179" s="48"/>
    </row>
    <row r="180" spans="1:28" s="49" customFormat="1" ht="46" customHeight="1" x14ac:dyDescent="0.35">
      <c r="A180" s="204" t="str">
        <f t="shared" si="46"/>
        <v>Information security and integrity</v>
      </c>
      <c r="B180" s="159">
        <f t="shared" si="49"/>
        <v>5.2</v>
      </c>
      <c r="C180" s="162" t="str">
        <f t="shared" si="50"/>
        <v>Security measures are in place to prevent privacy attacks on AI models through model inversion, membership inference or adversarial examples.</v>
      </c>
      <c r="D180" s="63" t="s">
        <v>433</v>
      </c>
      <c r="E180" s="69" t="s">
        <v>504</v>
      </c>
      <c r="F180" s="39" t="str">
        <f>IF(ISBLANK('5. Info security &amp; integrity'!E22),"",'5. Info security &amp; integrity'!E22)</f>
        <v/>
      </c>
      <c r="G180" s="39" t="str">
        <f>IF(ISBLANK('5. Info security &amp; integrity'!F22),"",'5. Info security &amp; integrity'!F22)</f>
        <v/>
      </c>
      <c r="H180" s="39" t="str">
        <f>IF(ISBLANK('5. Info security &amp; integrity'!G22),"",'5. Info security &amp; integrity'!G22)</f>
        <v/>
      </c>
      <c r="I180" s="39" t="str">
        <f>IF(ISBLANK('5. Info security &amp; integrity'!H22),"",'5. Info security &amp; integrity'!H22)</f>
        <v/>
      </c>
      <c r="J180" s="39" t="str">
        <f>IF(ISBLANK('5. Info security &amp; integrity'!I22),"",'5. Info security &amp; integrity'!I22)</f>
        <v/>
      </c>
      <c r="K180" s="79" t="str">
        <f>IF(ISBLANK('5. Info security &amp; integrity'!J22),"",'5. Info security &amp; integrity'!J22)</f>
        <v/>
      </c>
      <c r="L180" s="50"/>
      <c r="M180" s="195"/>
      <c r="N180" s="50"/>
      <c r="O180" s="50"/>
      <c r="P180" s="50"/>
      <c r="Q180" s="48"/>
      <c r="R180" s="48"/>
      <c r="S180" s="48"/>
      <c r="T180" s="48"/>
      <c r="U180" s="48"/>
      <c r="V180" s="48"/>
      <c r="W180" s="48"/>
      <c r="X180" s="48"/>
      <c r="Y180" s="48"/>
      <c r="Z180" s="48"/>
      <c r="AA180" s="48"/>
      <c r="AB180" s="48"/>
    </row>
    <row r="181" spans="1:28" s="49" customFormat="1" ht="46" customHeight="1" x14ac:dyDescent="0.35">
      <c r="A181" s="204" t="str">
        <f t="shared" si="46"/>
        <v>Information security and integrity</v>
      </c>
      <c r="B181" s="159">
        <f t="shared" si="49"/>
        <v>5.2</v>
      </c>
      <c r="C181" s="162" t="str">
        <f t="shared" si="50"/>
        <v>Security measures are in place to prevent privacy attacks on AI models through model inversion, membership inference or adversarial examples.</v>
      </c>
      <c r="D181" s="63" t="s">
        <v>434</v>
      </c>
      <c r="E181" s="69" t="s">
        <v>506</v>
      </c>
      <c r="F181" s="39" t="str">
        <f>IF(ISBLANK('5. Info security &amp; integrity'!E23),"",'5. Info security &amp; integrity'!E23)</f>
        <v/>
      </c>
      <c r="G181" s="39" t="str">
        <f>IF(ISBLANK('5. Info security &amp; integrity'!F23),"",'5. Info security &amp; integrity'!F23)</f>
        <v/>
      </c>
      <c r="H181" s="39" t="str">
        <f>IF(ISBLANK('5. Info security &amp; integrity'!G23),"",'5. Info security &amp; integrity'!G23)</f>
        <v/>
      </c>
      <c r="I181" s="39" t="str">
        <f>IF(ISBLANK('5. Info security &amp; integrity'!H23),"",'5. Info security &amp; integrity'!H23)</f>
        <v/>
      </c>
      <c r="J181" s="39" t="str">
        <f>IF(ISBLANK('5. Info security &amp; integrity'!I23),"",'5. Info security &amp; integrity'!I23)</f>
        <v/>
      </c>
      <c r="K181" s="79" t="str">
        <f>IF(ISBLANK('5. Info security &amp; integrity'!J23),"",'5. Info security &amp; integrity'!J23)</f>
        <v/>
      </c>
      <c r="L181" s="50"/>
      <c r="M181" s="195"/>
      <c r="N181" s="50"/>
      <c r="O181" s="50"/>
      <c r="P181" s="50"/>
      <c r="Q181" s="48"/>
      <c r="R181" s="48"/>
      <c r="S181" s="48"/>
      <c r="T181" s="48"/>
      <c r="U181" s="48"/>
      <c r="V181" s="48"/>
      <c r="W181" s="48"/>
      <c r="X181" s="48"/>
      <c r="Y181" s="48"/>
      <c r="Z181" s="48"/>
      <c r="AA181" s="48"/>
      <c r="AB181" s="48"/>
    </row>
    <row r="182" spans="1:28" s="49" customFormat="1" ht="74" customHeight="1" thickBot="1" x14ac:dyDescent="0.4">
      <c r="A182" s="204" t="str">
        <f t="shared" si="46"/>
        <v>Information security and integrity</v>
      </c>
      <c r="B182" s="160">
        <f t="shared" si="49"/>
        <v>5.2</v>
      </c>
      <c r="C182" s="163" t="str">
        <f t="shared" si="50"/>
        <v>Security measures are in place to prevent privacy attacks on AI models through model inversion, membership inference or adversarial examples.</v>
      </c>
      <c r="D182" s="62" t="s">
        <v>435</v>
      </c>
      <c r="E182" s="70" t="s">
        <v>505</v>
      </c>
      <c r="F182" s="67" t="str">
        <f>IF(ISBLANK('5. Info security &amp; integrity'!E24),"",'5. Info security &amp; integrity'!E24)</f>
        <v/>
      </c>
      <c r="G182" s="67" t="str">
        <f>IF(ISBLANK('5. Info security &amp; integrity'!F24),"",'5. Info security &amp; integrity'!F24)</f>
        <v/>
      </c>
      <c r="H182" s="67" t="str">
        <f>IF(ISBLANK('5. Info security &amp; integrity'!G24),"",'5. Info security &amp; integrity'!G24)</f>
        <v/>
      </c>
      <c r="I182" s="67" t="str">
        <f>IF(ISBLANK('5. Info security &amp; integrity'!H24),"",'5. Info security &amp; integrity'!H24)</f>
        <v/>
      </c>
      <c r="J182" s="67" t="str">
        <f>IF(ISBLANK('5. Info security &amp; integrity'!I24),"",'5. Info security &amp; integrity'!I24)</f>
        <v/>
      </c>
      <c r="K182" s="80" t="str">
        <f>IF(ISBLANK('5. Info security &amp; integrity'!J24),"",'5. Info security &amp; integrity'!J24)</f>
        <v/>
      </c>
      <c r="L182" s="50"/>
      <c r="M182" s="195"/>
      <c r="N182" s="50"/>
      <c r="O182" s="50"/>
      <c r="P182" s="50"/>
      <c r="Q182" s="48"/>
      <c r="R182" s="48"/>
      <c r="S182" s="48"/>
      <c r="T182" s="48"/>
      <c r="U182" s="48"/>
      <c r="V182" s="48"/>
      <c r="W182" s="48"/>
      <c r="X182" s="48"/>
      <c r="Y182" s="48"/>
      <c r="Z182" s="48"/>
      <c r="AA182" s="48"/>
      <c r="AB182" s="48"/>
    </row>
    <row r="183" spans="1:28" s="49" customFormat="1" ht="57.5" customHeight="1" x14ac:dyDescent="0.35">
      <c r="A183" s="204" t="str">
        <f t="shared" si="46"/>
        <v>Information security and integrity</v>
      </c>
      <c r="B183" s="158">
        <v>5.3</v>
      </c>
      <c r="C183" s="161" t="s">
        <v>436</v>
      </c>
      <c r="D183" s="26" t="s">
        <v>437</v>
      </c>
      <c r="E183" s="68" t="s">
        <v>511</v>
      </c>
      <c r="F183" s="65" t="str">
        <f>IF(ISBLANK('5. Info security &amp; integrity'!E25),"",'5. Info security &amp; integrity'!E25)</f>
        <v/>
      </c>
      <c r="G183" s="65" t="str">
        <f>IF(ISBLANK('5. Info security &amp; integrity'!F25),"",'5. Info security &amp; integrity'!F25)</f>
        <v/>
      </c>
      <c r="H183" s="65" t="str">
        <f>IF(ISBLANK('5. Info security &amp; integrity'!G25),"",'5. Info security &amp; integrity'!G25)</f>
        <v/>
      </c>
      <c r="I183" s="65" t="str">
        <f>IF(ISBLANK('5. Info security &amp; integrity'!H25),"",'5. Info security &amp; integrity'!H25)</f>
        <v/>
      </c>
      <c r="J183" s="65" t="str">
        <f>IF(ISBLANK('5. Info security &amp; integrity'!I25),"",'5. Info security &amp; integrity'!I25)</f>
        <v/>
      </c>
      <c r="K183" s="66" t="str">
        <f>IF(ISBLANK('5. Info security &amp; integrity'!J25),"",'5. Info security &amp; integrity'!J25)</f>
        <v/>
      </c>
      <c r="L183" s="50"/>
      <c r="M183" s="195"/>
      <c r="N183" s="50"/>
      <c r="O183" s="50"/>
      <c r="P183" s="50"/>
      <c r="Q183" s="48"/>
      <c r="R183" s="48"/>
      <c r="S183" s="48"/>
      <c r="T183" s="48"/>
      <c r="U183" s="48"/>
      <c r="V183" s="48"/>
      <c r="W183" s="48"/>
      <c r="X183" s="48"/>
      <c r="Y183" s="48"/>
      <c r="Z183" s="48"/>
      <c r="AA183" s="48"/>
      <c r="AB183" s="48"/>
    </row>
    <row r="184" spans="1:28" s="49" customFormat="1" ht="46" customHeight="1" x14ac:dyDescent="0.35">
      <c r="A184" s="204" t="str">
        <f t="shared" si="46"/>
        <v>Information security and integrity</v>
      </c>
      <c r="B184" s="159">
        <f t="shared" ref="B184:B191" si="51">B183</f>
        <v>5.3</v>
      </c>
      <c r="C184" s="162" t="str">
        <f t="shared" ref="C184:C191" si="52">C183</f>
        <v>There is ongoing monitoring of the AI system for vulnerabilities and regular testing, assessment and evaluation of information security measures (eg through techniques such as penetration testing). Security fixes are applied where appropriate.</v>
      </c>
      <c r="D184" s="63" t="s">
        <v>438</v>
      </c>
      <c r="E184" s="81" t="s">
        <v>512</v>
      </c>
      <c r="F184" s="39" t="str">
        <f>IF(ISBLANK('5. Info security &amp; integrity'!E26),"",'5. Info security &amp; integrity'!E26)</f>
        <v/>
      </c>
      <c r="G184" s="39" t="str">
        <f>IF(ISBLANK('5. Info security &amp; integrity'!F26),"",'5. Info security &amp; integrity'!F26)</f>
        <v/>
      </c>
      <c r="H184" s="39" t="str">
        <f>IF(ISBLANK('5. Info security &amp; integrity'!G26),"",'5. Info security &amp; integrity'!G26)</f>
        <v/>
      </c>
      <c r="I184" s="39" t="str">
        <f>IF(ISBLANK('5. Info security &amp; integrity'!H26),"",'5. Info security &amp; integrity'!H26)</f>
        <v/>
      </c>
      <c r="J184" s="39" t="str">
        <f>IF(ISBLANK('5. Info security &amp; integrity'!I26),"",'5. Info security &amp; integrity'!I26)</f>
        <v/>
      </c>
      <c r="K184" s="79" t="str">
        <f>IF(ISBLANK('5. Info security &amp; integrity'!J26),"",'5. Info security &amp; integrity'!J26)</f>
        <v/>
      </c>
      <c r="L184" s="50"/>
      <c r="M184" s="195"/>
      <c r="N184" s="50"/>
      <c r="O184" s="50"/>
      <c r="P184" s="50"/>
      <c r="Q184" s="48"/>
      <c r="R184" s="48"/>
      <c r="S184" s="48"/>
      <c r="T184" s="48"/>
      <c r="U184" s="48"/>
      <c r="V184" s="48"/>
      <c r="W184" s="48"/>
      <c r="X184" s="48"/>
      <c r="Y184" s="48"/>
      <c r="Z184" s="48"/>
      <c r="AA184" s="48"/>
      <c r="AB184" s="48"/>
    </row>
    <row r="185" spans="1:28" s="49" customFormat="1" ht="76.5" customHeight="1" x14ac:dyDescent="0.35">
      <c r="A185" s="204" t="str">
        <f t="shared" si="46"/>
        <v>Information security and integrity</v>
      </c>
      <c r="B185" s="159">
        <f t="shared" si="51"/>
        <v>5.3</v>
      </c>
      <c r="C185" s="162" t="str">
        <f t="shared" si="52"/>
        <v>There is ongoing monitoring of the AI system for vulnerabilities and regular testing, assessment and evaluation of information security measures (eg through techniques such as penetration testing). Security fixes are applied where appropriate.</v>
      </c>
      <c r="D185" s="63" t="s">
        <v>439</v>
      </c>
      <c r="E185" s="69" t="s">
        <v>517</v>
      </c>
      <c r="F185" s="39" t="str">
        <f>IF(ISBLANK('5. Info security &amp; integrity'!E27),"",'5. Info security &amp; integrity'!E27)</f>
        <v/>
      </c>
      <c r="G185" s="39" t="str">
        <f>IF(ISBLANK('5. Info security &amp; integrity'!F27),"",'5. Info security &amp; integrity'!F27)</f>
        <v/>
      </c>
      <c r="H185" s="39" t="str">
        <f>IF(ISBLANK('5. Info security &amp; integrity'!G27),"",'5. Info security &amp; integrity'!G27)</f>
        <v/>
      </c>
      <c r="I185" s="39" t="str">
        <f>IF(ISBLANK('5. Info security &amp; integrity'!H27),"",'5. Info security &amp; integrity'!H27)</f>
        <v/>
      </c>
      <c r="J185" s="39" t="str">
        <f>IF(ISBLANK('5. Info security &amp; integrity'!I27),"",'5. Info security &amp; integrity'!I27)</f>
        <v/>
      </c>
      <c r="K185" s="79" t="str">
        <f>IF(ISBLANK('5. Info security &amp; integrity'!J27),"",'5. Info security &amp; integrity'!J27)</f>
        <v/>
      </c>
      <c r="L185" s="50"/>
      <c r="M185" s="195"/>
      <c r="N185" s="50"/>
      <c r="O185" s="50"/>
      <c r="P185" s="50"/>
      <c r="Q185" s="48"/>
      <c r="R185" s="48"/>
      <c r="S185" s="48"/>
      <c r="T185" s="48"/>
      <c r="U185" s="48"/>
      <c r="V185" s="48"/>
      <c r="W185" s="48"/>
      <c r="X185" s="48"/>
      <c r="Y185" s="48"/>
      <c r="Z185" s="48"/>
      <c r="AA185" s="48"/>
      <c r="AB185" s="48"/>
    </row>
    <row r="186" spans="1:28" ht="46" customHeight="1" x14ac:dyDescent="0.3">
      <c r="A186" s="204" t="str">
        <f t="shared" si="46"/>
        <v>Information security and integrity</v>
      </c>
      <c r="B186" s="159">
        <f t="shared" si="51"/>
        <v>5.3</v>
      </c>
      <c r="C186" s="162" t="str">
        <f t="shared" si="52"/>
        <v>There is ongoing monitoring of the AI system for vulnerabilities and regular testing, assessment and evaluation of information security measures (eg through techniques such as penetration testing). Security fixes are applied where appropriate.</v>
      </c>
      <c r="D186" s="63" t="s">
        <v>440</v>
      </c>
      <c r="E186" s="69" t="s">
        <v>513</v>
      </c>
      <c r="F186" s="39" t="str">
        <f>IF(ISBLANK('5. Info security &amp; integrity'!E28),"",'5. Info security &amp; integrity'!E28)</f>
        <v/>
      </c>
      <c r="G186" s="39" t="str">
        <f>IF(ISBLANK('5. Info security &amp; integrity'!F28),"",'5. Info security &amp; integrity'!F28)</f>
        <v/>
      </c>
      <c r="H186" s="39" t="str">
        <f>IF(ISBLANK('5. Info security &amp; integrity'!G28),"",'5. Info security &amp; integrity'!G28)</f>
        <v/>
      </c>
      <c r="I186" s="39" t="str">
        <f>IF(ISBLANK('5. Info security &amp; integrity'!H28),"",'5. Info security &amp; integrity'!H28)</f>
        <v/>
      </c>
      <c r="J186" s="39" t="str">
        <f>IF(ISBLANK('5. Info security &amp; integrity'!I28),"",'5. Info security &amp; integrity'!I28)</f>
        <v/>
      </c>
      <c r="K186" s="79" t="str">
        <f>IF(ISBLANK('5. Info security &amp; integrity'!J28),"",'5. Info security &amp; integrity'!J28)</f>
        <v/>
      </c>
      <c r="L186" s="50"/>
      <c r="M186" s="195"/>
      <c r="N186" s="50"/>
      <c r="O186" s="50"/>
      <c r="P186" s="50"/>
    </row>
    <row r="187" spans="1:28" ht="46" customHeight="1" x14ac:dyDescent="0.3">
      <c r="A187" s="204" t="str">
        <f t="shared" si="46"/>
        <v>Information security and integrity</v>
      </c>
      <c r="B187" s="159">
        <f t="shared" si="51"/>
        <v>5.3</v>
      </c>
      <c r="C187" s="162" t="str">
        <f t="shared" si="52"/>
        <v>There is ongoing monitoring of the AI system for vulnerabilities and regular testing, assessment and evaluation of information security measures (eg through techniques such as penetration testing). Security fixes are applied where appropriate.</v>
      </c>
      <c r="D187" s="63" t="s">
        <v>441</v>
      </c>
      <c r="E187" s="69" t="s">
        <v>518</v>
      </c>
      <c r="F187" s="39" t="str">
        <f>IF(ISBLANK('5. Info security &amp; integrity'!E29),"",'5. Info security &amp; integrity'!E29)</f>
        <v/>
      </c>
      <c r="G187" s="39" t="str">
        <f>IF(ISBLANK('5. Info security &amp; integrity'!F29),"",'5. Info security &amp; integrity'!F29)</f>
        <v/>
      </c>
      <c r="H187" s="39" t="str">
        <f>IF(ISBLANK('5. Info security &amp; integrity'!G29),"",'5. Info security &amp; integrity'!G29)</f>
        <v/>
      </c>
      <c r="I187" s="39" t="str">
        <f>IF(ISBLANK('5. Info security &amp; integrity'!H29),"",'5. Info security &amp; integrity'!H29)</f>
        <v/>
      </c>
      <c r="J187" s="39" t="str">
        <f>IF(ISBLANK('5. Info security &amp; integrity'!I29),"",'5. Info security &amp; integrity'!I29)</f>
        <v/>
      </c>
      <c r="K187" s="79" t="str">
        <f>IF(ISBLANK('5. Info security &amp; integrity'!J29),"",'5. Info security &amp; integrity'!J29)</f>
        <v/>
      </c>
      <c r="L187" s="50"/>
      <c r="M187" s="195"/>
      <c r="N187" s="50"/>
      <c r="O187" s="50"/>
      <c r="P187" s="50"/>
    </row>
    <row r="188" spans="1:28" ht="61.5" customHeight="1" x14ac:dyDescent="0.3">
      <c r="A188" s="204" t="str">
        <f t="shared" si="46"/>
        <v>Information security and integrity</v>
      </c>
      <c r="B188" s="159">
        <f t="shared" si="51"/>
        <v>5.3</v>
      </c>
      <c r="C188" s="162" t="str">
        <f t="shared" si="52"/>
        <v>There is ongoing monitoring of the AI system for vulnerabilities and regular testing, assessment and evaluation of information security measures (eg through techniques such as penetration testing). Security fixes are applied where appropriate.</v>
      </c>
      <c r="D188" s="63" t="s">
        <v>442</v>
      </c>
      <c r="E188" s="81" t="s">
        <v>514</v>
      </c>
      <c r="F188" s="39" t="str">
        <f>IF(ISBLANK('5. Info security &amp; integrity'!E30),"",'5. Info security &amp; integrity'!E30)</f>
        <v/>
      </c>
      <c r="G188" s="39" t="str">
        <f>IF(ISBLANK('5. Info security &amp; integrity'!F30),"",'5. Info security &amp; integrity'!F30)</f>
        <v/>
      </c>
      <c r="H188" s="39" t="str">
        <f>IF(ISBLANK('5. Info security &amp; integrity'!G30),"",'5. Info security &amp; integrity'!G30)</f>
        <v/>
      </c>
      <c r="I188" s="39" t="str">
        <f>IF(ISBLANK('5. Info security &amp; integrity'!H30),"",'5. Info security &amp; integrity'!H30)</f>
        <v/>
      </c>
      <c r="J188" s="39" t="str">
        <f>IF(ISBLANK('5. Info security &amp; integrity'!I30),"",'5. Info security &amp; integrity'!I30)</f>
        <v/>
      </c>
      <c r="K188" s="79" t="str">
        <f>IF(ISBLANK('5. Info security &amp; integrity'!J30),"",'5. Info security &amp; integrity'!J30)</f>
        <v/>
      </c>
      <c r="L188" s="50"/>
      <c r="M188" s="195"/>
      <c r="N188" s="50"/>
      <c r="O188" s="50"/>
      <c r="P188" s="50"/>
    </row>
    <row r="189" spans="1:28" ht="61.5" customHeight="1" x14ac:dyDescent="0.3">
      <c r="A189" s="204" t="str">
        <f t="shared" si="46"/>
        <v>Information security and integrity</v>
      </c>
      <c r="B189" s="159">
        <f t="shared" si="51"/>
        <v>5.3</v>
      </c>
      <c r="C189" s="162" t="str">
        <f t="shared" si="52"/>
        <v>There is ongoing monitoring of the AI system for vulnerabilities and regular testing, assessment and evaluation of information security measures (eg through techniques such as penetration testing). Security fixes are applied where appropriate.</v>
      </c>
      <c r="D189" s="63" t="s">
        <v>443</v>
      </c>
      <c r="E189" s="69" t="s">
        <v>516</v>
      </c>
      <c r="F189" s="39" t="str">
        <f>IF(ISBLANK('5. Info security &amp; integrity'!E31),"",'5. Info security &amp; integrity'!E31)</f>
        <v/>
      </c>
      <c r="G189" s="39" t="str">
        <f>IF(ISBLANK('5. Info security &amp; integrity'!F31),"",'5. Info security &amp; integrity'!F31)</f>
        <v/>
      </c>
      <c r="H189" s="39" t="str">
        <f>IF(ISBLANK('5. Info security &amp; integrity'!G31),"",'5. Info security &amp; integrity'!G31)</f>
        <v/>
      </c>
      <c r="I189" s="39" t="str">
        <f>IF(ISBLANK('5. Info security &amp; integrity'!H31),"",'5. Info security &amp; integrity'!H31)</f>
        <v/>
      </c>
      <c r="J189" s="39" t="str">
        <f>IF(ISBLANK('5. Info security &amp; integrity'!I31),"",'5. Info security &amp; integrity'!I31)</f>
        <v/>
      </c>
      <c r="K189" s="79" t="str">
        <f>IF(ISBLANK('5. Info security &amp; integrity'!J31),"",'5. Info security &amp; integrity'!J31)</f>
        <v/>
      </c>
      <c r="L189" s="50"/>
      <c r="M189" s="195"/>
      <c r="N189" s="50"/>
      <c r="O189" s="50"/>
      <c r="P189" s="50"/>
    </row>
    <row r="190" spans="1:28" ht="61.5" customHeight="1" x14ac:dyDescent="0.3">
      <c r="A190" s="204" t="str">
        <f t="shared" si="46"/>
        <v>Information security and integrity</v>
      </c>
      <c r="B190" s="159">
        <f t="shared" si="51"/>
        <v>5.3</v>
      </c>
      <c r="C190" s="162" t="str">
        <f t="shared" si="52"/>
        <v>There is ongoing monitoring of the AI system for vulnerabilities and regular testing, assessment and evaluation of information security measures (eg through techniques such as penetration testing). Security fixes are applied where appropriate.</v>
      </c>
      <c r="D190" s="63" t="s">
        <v>444</v>
      </c>
      <c r="E190" s="81" t="s">
        <v>515</v>
      </c>
      <c r="F190" s="39" t="str">
        <f>IF(ISBLANK('5. Info security &amp; integrity'!E32),"",'5. Info security &amp; integrity'!E32)</f>
        <v/>
      </c>
      <c r="G190" s="39" t="str">
        <f>IF(ISBLANK('5. Info security &amp; integrity'!F32),"",'5. Info security &amp; integrity'!F32)</f>
        <v/>
      </c>
      <c r="H190" s="39" t="str">
        <f>IF(ISBLANK('5. Info security &amp; integrity'!G32),"",'5. Info security &amp; integrity'!G32)</f>
        <v/>
      </c>
      <c r="I190" s="39" t="str">
        <f>IF(ISBLANK('5. Info security &amp; integrity'!H32),"",'5. Info security &amp; integrity'!H32)</f>
        <v/>
      </c>
      <c r="J190" s="39" t="str">
        <f>IF(ISBLANK('5. Info security &amp; integrity'!I32),"",'5. Info security &amp; integrity'!I32)</f>
        <v/>
      </c>
      <c r="K190" s="79" t="str">
        <f>IF(ISBLANK('5. Info security &amp; integrity'!J32),"",'5. Info security &amp; integrity'!J32)</f>
        <v/>
      </c>
      <c r="L190" s="50"/>
      <c r="M190" s="195"/>
      <c r="N190" s="50"/>
      <c r="O190" s="50"/>
      <c r="P190" s="50"/>
    </row>
    <row r="191" spans="1:28" ht="61.5" customHeight="1" thickBot="1" x14ac:dyDescent="0.35">
      <c r="A191" s="204" t="str">
        <f t="shared" si="46"/>
        <v>Information security and integrity</v>
      </c>
      <c r="B191" s="160">
        <f t="shared" si="51"/>
        <v>5.3</v>
      </c>
      <c r="C191" s="163" t="str">
        <f t="shared" si="52"/>
        <v>There is ongoing monitoring of the AI system for vulnerabilities and regular testing, assessment and evaluation of information security measures (eg through techniques such as penetration testing). Security fixes are applied where appropriate.</v>
      </c>
      <c r="D191" s="62" t="s">
        <v>445</v>
      </c>
      <c r="E191" s="70" t="s">
        <v>519</v>
      </c>
      <c r="F191" s="67" t="str">
        <f>IF(ISBLANK('5. Info security &amp; integrity'!E33),"",'5. Info security &amp; integrity'!E33)</f>
        <v/>
      </c>
      <c r="G191" s="67" t="str">
        <f>IF(ISBLANK('5. Info security &amp; integrity'!F33),"",'5. Info security &amp; integrity'!F33)</f>
        <v/>
      </c>
      <c r="H191" s="67" t="str">
        <f>IF(ISBLANK('5. Info security &amp; integrity'!G33),"",'5. Info security &amp; integrity'!G33)</f>
        <v/>
      </c>
      <c r="I191" s="67" t="str">
        <f>IF(ISBLANK('5. Info security &amp; integrity'!H33),"",'5. Info security &amp; integrity'!H33)</f>
        <v/>
      </c>
      <c r="J191" s="67" t="str">
        <f>IF(ISBLANK('5. Info security &amp; integrity'!I33),"",'5. Info security &amp; integrity'!I33)</f>
        <v/>
      </c>
      <c r="K191" s="80" t="str">
        <f>IF(ISBLANK('5. Info security &amp; integrity'!J33),"",'5. Info security &amp; integrity'!J33)</f>
        <v/>
      </c>
      <c r="L191" s="50"/>
      <c r="M191" s="195"/>
      <c r="N191" s="50"/>
      <c r="O191" s="50"/>
      <c r="P191" s="50"/>
    </row>
    <row r="192" spans="1:28" ht="46" customHeight="1" x14ac:dyDescent="0.3">
      <c r="A192" s="204" t="str">
        <f t="shared" si="46"/>
        <v>Information security and integrity</v>
      </c>
      <c r="B192" s="158">
        <v>5.4</v>
      </c>
      <c r="C192" s="161" t="s">
        <v>446</v>
      </c>
      <c r="D192" s="26" t="s">
        <v>447</v>
      </c>
      <c r="E192" s="68" t="s">
        <v>520</v>
      </c>
      <c r="F192" s="65" t="str">
        <f>IF(ISBLANK('5. Info security &amp; integrity'!E34),"",'5. Info security &amp; integrity'!E34)</f>
        <v/>
      </c>
      <c r="G192" s="65" t="str">
        <f>IF(ISBLANK('5. Info security &amp; integrity'!F34),"",'5. Info security &amp; integrity'!F34)</f>
        <v/>
      </c>
      <c r="H192" s="65" t="str">
        <f>IF(ISBLANK('5. Info security &amp; integrity'!G34),"",'5. Info security &amp; integrity'!G34)</f>
        <v/>
      </c>
      <c r="I192" s="65" t="str">
        <f>IF(ISBLANK('5. Info security &amp; integrity'!H34),"",'5. Info security &amp; integrity'!H34)</f>
        <v/>
      </c>
      <c r="J192" s="65" t="str">
        <f>IF(ISBLANK('5. Info security &amp; integrity'!I34),"",'5. Info security &amp; integrity'!I34)</f>
        <v/>
      </c>
      <c r="K192" s="66" t="str">
        <f>IF(ISBLANK('5. Info security &amp; integrity'!J34),"",'5. Info security &amp; integrity'!J34)</f>
        <v/>
      </c>
      <c r="L192" s="50"/>
      <c r="M192" s="195"/>
      <c r="N192" s="50"/>
      <c r="O192" s="50"/>
      <c r="P192" s="50"/>
    </row>
    <row r="193" spans="1:16" ht="46" customHeight="1" x14ac:dyDescent="0.3">
      <c r="A193" s="204" t="str">
        <f t="shared" ref="A193:A228" si="53">A192</f>
        <v>Information security and integrity</v>
      </c>
      <c r="B193" s="159">
        <f t="shared" ref="B193:B197" si="54">B192</f>
        <v>5.4</v>
      </c>
      <c r="C193" s="162" t="str">
        <f t="shared" ref="C193:C197" si="55">C192</f>
        <v>The AI development environment is separated from the rest of the IT network and infrastructure. There is evidence that the separation is adhered to.</v>
      </c>
      <c r="D193" s="63" t="s">
        <v>448</v>
      </c>
      <c r="E193" s="69" t="s">
        <v>521</v>
      </c>
      <c r="F193" s="39" t="str">
        <f>IF(ISBLANK('5. Info security &amp; integrity'!E35),"",'5. Info security &amp; integrity'!E35)</f>
        <v/>
      </c>
      <c r="G193" s="39" t="str">
        <f>IF(ISBLANK('5. Info security &amp; integrity'!F35),"",'5. Info security &amp; integrity'!F35)</f>
        <v/>
      </c>
      <c r="H193" s="39" t="str">
        <f>IF(ISBLANK('5. Info security &amp; integrity'!G35),"",'5. Info security &amp; integrity'!G35)</f>
        <v/>
      </c>
      <c r="I193" s="39" t="str">
        <f>IF(ISBLANK('5. Info security &amp; integrity'!H35),"",'5. Info security &amp; integrity'!H35)</f>
        <v/>
      </c>
      <c r="J193" s="39" t="str">
        <f>IF(ISBLANK('5. Info security &amp; integrity'!I35),"",'5. Info security &amp; integrity'!I35)</f>
        <v/>
      </c>
      <c r="K193" s="79" t="str">
        <f>IF(ISBLANK('5. Info security &amp; integrity'!J35),"",'5. Info security &amp; integrity'!J35)</f>
        <v/>
      </c>
      <c r="L193" s="50"/>
      <c r="M193" s="195"/>
      <c r="N193" s="50"/>
      <c r="O193" s="50"/>
      <c r="P193" s="50"/>
    </row>
    <row r="194" spans="1:16" ht="29.5" customHeight="1" x14ac:dyDescent="0.3">
      <c r="A194" s="204" t="str">
        <f t="shared" si="53"/>
        <v>Information security and integrity</v>
      </c>
      <c r="B194" s="159">
        <f t="shared" si="54"/>
        <v>5.4</v>
      </c>
      <c r="C194" s="162" t="str">
        <f t="shared" si="55"/>
        <v>The AI development environment is separated from the rest of the IT network and infrastructure. There is evidence that the separation is adhered to.</v>
      </c>
      <c r="D194" s="63" t="s">
        <v>449</v>
      </c>
      <c r="E194" s="69" t="s">
        <v>525</v>
      </c>
      <c r="F194" s="39" t="str">
        <f>IF(ISBLANK('5. Info security &amp; integrity'!E36),"",'5. Info security &amp; integrity'!E36)</f>
        <v/>
      </c>
      <c r="G194" s="39" t="str">
        <f>IF(ISBLANK('5. Info security &amp; integrity'!F36),"",'5. Info security &amp; integrity'!F36)</f>
        <v/>
      </c>
      <c r="H194" s="39" t="str">
        <f>IF(ISBLANK('5. Info security &amp; integrity'!G36),"",'5. Info security &amp; integrity'!G36)</f>
        <v/>
      </c>
      <c r="I194" s="39" t="str">
        <f>IF(ISBLANK('5. Info security &amp; integrity'!H36),"",'5. Info security &amp; integrity'!H36)</f>
        <v/>
      </c>
      <c r="J194" s="39" t="str">
        <f>IF(ISBLANK('5. Info security &amp; integrity'!I36),"",'5. Info security &amp; integrity'!I36)</f>
        <v/>
      </c>
      <c r="K194" s="79" t="str">
        <f>IF(ISBLANK('5. Info security &amp; integrity'!J36),"",'5. Info security &amp; integrity'!J36)</f>
        <v/>
      </c>
      <c r="L194" s="50"/>
      <c r="M194" s="195"/>
      <c r="N194" s="50"/>
      <c r="O194" s="50"/>
      <c r="P194" s="50"/>
    </row>
    <row r="195" spans="1:16" ht="121" customHeight="1" x14ac:dyDescent="0.3">
      <c r="A195" s="204" t="str">
        <f t="shared" si="53"/>
        <v>Information security and integrity</v>
      </c>
      <c r="B195" s="159">
        <f t="shared" si="54"/>
        <v>5.4</v>
      </c>
      <c r="C195" s="162" t="str">
        <f t="shared" si="55"/>
        <v>The AI development environment is separated from the rest of the IT network and infrastructure. There is evidence that the separation is adhered to.</v>
      </c>
      <c r="D195" s="63" t="s">
        <v>450</v>
      </c>
      <c r="E195" s="69" t="s">
        <v>523</v>
      </c>
      <c r="F195" s="39" t="str">
        <f>IF(ISBLANK('5. Info security &amp; integrity'!E37),"",'5. Info security &amp; integrity'!E37)</f>
        <v/>
      </c>
      <c r="G195" s="39" t="str">
        <f>IF(ISBLANK('5. Info security &amp; integrity'!F37),"",'5. Info security &amp; integrity'!F37)</f>
        <v/>
      </c>
      <c r="H195" s="39" t="str">
        <f>IF(ISBLANK('5. Info security &amp; integrity'!G37),"",'5. Info security &amp; integrity'!G37)</f>
        <v/>
      </c>
      <c r="I195" s="39" t="str">
        <f>IF(ISBLANK('5. Info security &amp; integrity'!H37),"",'5. Info security &amp; integrity'!H37)</f>
        <v/>
      </c>
      <c r="J195" s="39" t="str">
        <f>IF(ISBLANK('5. Info security &amp; integrity'!I37),"",'5. Info security &amp; integrity'!I37)</f>
        <v/>
      </c>
      <c r="K195" s="79" t="str">
        <f>IF(ISBLANK('5. Info security &amp; integrity'!J37),"",'5. Info security &amp; integrity'!J37)</f>
        <v/>
      </c>
      <c r="L195" s="50"/>
      <c r="M195" s="195"/>
      <c r="N195" s="50"/>
      <c r="O195" s="50"/>
      <c r="P195" s="50"/>
    </row>
    <row r="196" spans="1:16" ht="63" customHeight="1" x14ac:dyDescent="0.3">
      <c r="A196" s="204" t="str">
        <f t="shared" si="53"/>
        <v>Information security and integrity</v>
      </c>
      <c r="B196" s="159">
        <f t="shared" si="54"/>
        <v>5.4</v>
      </c>
      <c r="C196" s="162" t="str">
        <f t="shared" si="55"/>
        <v>The AI development environment is separated from the rest of the IT network and infrastructure. There is evidence that the separation is adhered to.</v>
      </c>
      <c r="D196" s="63" t="s">
        <v>451</v>
      </c>
      <c r="E196" s="69" t="s">
        <v>522</v>
      </c>
      <c r="F196" s="39" t="str">
        <f>IF(ISBLANK('5. Info security &amp; integrity'!E38),"",'5. Info security &amp; integrity'!E38)</f>
        <v/>
      </c>
      <c r="G196" s="39" t="str">
        <f>IF(ISBLANK('5. Info security &amp; integrity'!F38),"",'5. Info security &amp; integrity'!F38)</f>
        <v/>
      </c>
      <c r="H196" s="39" t="str">
        <f>IF(ISBLANK('5. Info security &amp; integrity'!G38),"",'5. Info security &amp; integrity'!G38)</f>
        <v/>
      </c>
      <c r="I196" s="39" t="str">
        <f>IF(ISBLANK('5. Info security &amp; integrity'!H38),"",'5. Info security &amp; integrity'!H38)</f>
        <v/>
      </c>
      <c r="J196" s="39" t="str">
        <f>IF(ISBLANK('5. Info security &amp; integrity'!I38),"",'5. Info security &amp; integrity'!I38)</f>
        <v/>
      </c>
      <c r="K196" s="79" t="str">
        <f>IF(ISBLANK('5. Info security &amp; integrity'!J38),"",'5. Info security &amp; integrity'!J38)</f>
        <v/>
      </c>
      <c r="L196" s="50"/>
      <c r="M196" s="195"/>
      <c r="N196" s="50"/>
      <c r="O196" s="50"/>
      <c r="P196" s="50"/>
    </row>
    <row r="197" spans="1:16" ht="63" customHeight="1" thickBot="1" x14ac:dyDescent="0.35">
      <c r="A197" s="204" t="str">
        <f t="shared" si="53"/>
        <v>Information security and integrity</v>
      </c>
      <c r="B197" s="160">
        <f t="shared" si="54"/>
        <v>5.4</v>
      </c>
      <c r="C197" s="163" t="str">
        <f t="shared" si="55"/>
        <v>The AI development environment is separated from the rest of the IT network and infrastructure. There is evidence that the separation is adhered to.</v>
      </c>
      <c r="D197" s="62" t="s">
        <v>452</v>
      </c>
      <c r="E197" s="70" t="s">
        <v>524</v>
      </c>
      <c r="F197" s="67" t="str">
        <f>IF(ISBLANK('5. Info security &amp; integrity'!E39),"",'5. Info security &amp; integrity'!E39)</f>
        <v/>
      </c>
      <c r="G197" s="67" t="str">
        <f>IF(ISBLANK('5. Info security &amp; integrity'!F39),"",'5. Info security &amp; integrity'!F39)</f>
        <v/>
      </c>
      <c r="H197" s="67" t="str">
        <f>IF(ISBLANK('5. Info security &amp; integrity'!G39),"",'5. Info security &amp; integrity'!G39)</f>
        <v/>
      </c>
      <c r="I197" s="67" t="str">
        <f>IF(ISBLANK('5. Info security &amp; integrity'!H39),"",'5. Info security &amp; integrity'!H39)</f>
        <v/>
      </c>
      <c r="J197" s="67" t="str">
        <f>IF(ISBLANK('5. Info security &amp; integrity'!I39),"",'5. Info security &amp; integrity'!I39)</f>
        <v/>
      </c>
      <c r="K197" s="80" t="str">
        <f>IF(ISBLANK('5. Info security &amp; integrity'!J39),"",'5. Info security &amp; integrity'!J39)</f>
        <v/>
      </c>
      <c r="L197" s="50"/>
      <c r="M197" s="195"/>
      <c r="N197" s="50"/>
      <c r="O197" s="50"/>
      <c r="P197" s="50"/>
    </row>
    <row r="198" spans="1:16" ht="46" customHeight="1" x14ac:dyDescent="0.3">
      <c r="A198" s="204" t="str">
        <f t="shared" si="53"/>
        <v>Information security and integrity</v>
      </c>
      <c r="B198" s="158">
        <v>5.5</v>
      </c>
      <c r="C198" s="161" t="s">
        <v>453</v>
      </c>
      <c r="D198" s="26" t="s">
        <v>454</v>
      </c>
      <c r="E198" s="68" t="s">
        <v>526</v>
      </c>
      <c r="F198" s="65" t="str">
        <f>IF(ISBLANK('5. Info security &amp; integrity'!E40),"",'5. Info security &amp; integrity'!E40)</f>
        <v/>
      </c>
      <c r="G198" s="65" t="str">
        <f>IF(ISBLANK('5. Info security &amp; integrity'!F40),"",'5. Info security &amp; integrity'!F40)</f>
        <v/>
      </c>
      <c r="H198" s="65" t="str">
        <f>IF(ISBLANK('5. Info security &amp; integrity'!G40),"",'5. Info security &amp; integrity'!G40)</f>
        <v/>
      </c>
      <c r="I198" s="65" t="str">
        <f>IF(ISBLANK('5. Info security &amp; integrity'!H40),"",'5. Info security &amp; integrity'!H40)</f>
        <v/>
      </c>
      <c r="J198" s="65" t="str">
        <f>IF(ISBLANK('5. Info security &amp; integrity'!I40),"",'5. Info security &amp; integrity'!I40)</f>
        <v/>
      </c>
      <c r="K198" s="66" t="str">
        <f>IF(ISBLANK('5. Info security &amp; integrity'!J40),"",'5. Info security &amp; integrity'!J40)</f>
        <v/>
      </c>
      <c r="L198" s="50"/>
      <c r="M198" s="195"/>
      <c r="N198" s="50"/>
      <c r="O198" s="50"/>
      <c r="P198" s="50"/>
    </row>
    <row r="199" spans="1:16" ht="46" customHeight="1" x14ac:dyDescent="0.3">
      <c r="A199" s="204" t="str">
        <f t="shared" si="53"/>
        <v>Information security and integrity</v>
      </c>
      <c r="B199" s="159">
        <f t="shared" ref="B199:B205" si="56">B198</f>
        <v>5.5</v>
      </c>
      <c r="C199" s="162" t="str">
        <f t="shared" ref="C199:C205" si="57">C198</f>
        <v>There is active monitoring of network activity to detect suspicious requests and take action as a result.</v>
      </c>
      <c r="D199" s="63" t="s">
        <v>455</v>
      </c>
      <c r="E199" s="69" t="s">
        <v>527</v>
      </c>
      <c r="F199" s="39" t="str">
        <f>IF(ISBLANK('5. Info security &amp; integrity'!E41),"",'5. Info security &amp; integrity'!E41)</f>
        <v/>
      </c>
      <c r="G199" s="39" t="str">
        <f>IF(ISBLANK('5. Info security &amp; integrity'!F41),"",'5. Info security &amp; integrity'!F41)</f>
        <v/>
      </c>
      <c r="H199" s="39" t="str">
        <f>IF(ISBLANK('5. Info security &amp; integrity'!G41),"",'5. Info security &amp; integrity'!G41)</f>
        <v/>
      </c>
      <c r="I199" s="39" t="str">
        <f>IF(ISBLANK('5. Info security &amp; integrity'!H41),"",'5. Info security &amp; integrity'!H41)</f>
        <v/>
      </c>
      <c r="J199" s="39" t="str">
        <f>IF(ISBLANK('5. Info security &amp; integrity'!I41),"",'5. Info security &amp; integrity'!I41)</f>
        <v/>
      </c>
      <c r="K199" s="79" t="str">
        <f>IF(ISBLANK('5. Info security &amp; integrity'!J41),"",'5. Info security &amp; integrity'!J41)</f>
        <v/>
      </c>
      <c r="L199" s="50"/>
      <c r="M199" s="195"/>
      <c r="N199" s="50"/>
      <c r="O199" s="50"/>
      <c r="P199" s="50"/>
    </row>
    <row r="200" spans="1:16" ht="83.5" customHeight="1" x14ac:dyDescent="0.3">
      <c r="A200" s="204" t="str">
        <f t="shared" si="53"/>
        <v>Information security and integrity</v>
      </c>
      <c r="B200" s="159">
        <f t="shared" si="56"/>
        <v>5.5</v>
      </c>
      <c r="C200" s="162" t="str">
        <f t="shared" si="57"/>
        <v>There is active monitoring of network activity to detect suspicious requests and take action as a result.</v>
      </c>
      <c r="D200" s="63" t="s">
        <v>456</v>
      </c>
      <c r="E200" s="69" t="s">
        <v>528</v>
      </c>
      <c r="F200" s="39" t="str">
        <f>IF(ISBLANK('5. Info security &amp; integrity'!E42),"",'5. Info security &amp; integrity'!E42)</f>
        <v/>
      </c>
      <c r="G200" s="39" t="str">
        <f>IF(ISBLANK('5. Info security &amp; integrity'!F42),"",'5. Info security &amp; integrity'!F42)</f>
        <v/>
      </c>
      <c r="H200" s="39" t="str">
        <f>IF(ISBLANK('5. Info security &amp; integrity'!G42),"",'5. Info security &amp; integrity'!G42)</f>
        <v/>
      </c>
      <c r="I200" s="39" t="str">
        <f>IF(ISBLANK('5. Info security &amp; integrity'!H42),"",'5. Info security &amp; integrity'!H42)</f>
        <v/>
      </c>
      <c r="J200" s="39" t="str">
        <f>IF(ISBLANK('5. Info security &amp; integrity'!I42),"",'5. Info security &amp; integrity'!I42)</f>
        <v/>
      </c>
      <c r="K200" s="79" t="str">
        <f>IF(ISBLANK('5. Info security &amp; integrity'!J42),"",'5. Info security &amp; integrity'!J42)</f>
        <v/>
      </c>
      <c r="L200" s="50"/>
      <c r="M200" s="195"/>
      <c r="N200" s="50"/>
      <c r="O200" s="50"/>
      <c r="P200" s="50"/>
    </row>
    <row r="201" spans="1:16" ht="48" customHeight="1" x14ac:dyDescent="0.3">
      <c r="A201" s="204" t="str">
        <f t="shared" si="53"/>
        <v>Information security and integrity</v>
      </c>
      <c r="B201" s="159">
        <f t="shared" si="56"/>
        <v>5.5</v>
      </c>
      <c r="C201" s="162" t="str">
        <f t="shared" si="57"/>
        <v>There is active monitoring of network activity to detect suspicious requests and take action as a result.</v>
      </c>
      <c r="D201" s="63" t="s">
        <v>457</v>
      </c>
      <c r="E201" s="69" t="s">
        <v>533</v>
      </c>
      <c r="F201" s="39" t="str">
        <f>IF(ISBLANK('5. Info security &amp; integrity'!E43),"",'5. Info security &amp; integrity'!E43)</f>
        <v/>
      </c>
      <c r="G201" s="39" t="str">
        <f>IF(ISBLANK('5. Info security &amp; integrity'!F43),"",'5. Info security &amp; integrity'!F43)</f>
        <v/>
      </c>
      <c r="H201" s="39" t="str">
        <f>IF(ISBLANK('5. Info security &amp; integrity'!G43),"",'5. Info security &amp; integrity'!G43)</f>
        <v/>
      </c>
      <c r="I201" s="39" t="str">
        <f>IF(ISBLANK('5. Info security &amp; integrity'!H43),"",'5. Info security &amp; integrity'!H43)</f>
        <v/>
      </c>
      <c r="J201" s="39" t="str">
        <f>IF(ISBLANK('5. Info security &amp; integrity'!I43),"",'5. Info security &amp; integrity'!I43)</f>
        <v/>
      </c>
      <c r="K201" s="79" t="str">
        <f>IF(ISBLANK('5. Info security &amp; integrity'!J43),"",'5. Info security &amp; integrity'!J43)</f>
        <v/>
      </c>
      <c r="L201" s="50"/>
      <c r="M201" s="195"/>
      <c r="N201" s="50"/>
      <c r="O201" s="50"/>
      <c r="P201" s="50"/>
    </row>
    <row r="202" spans="1:16" ht="48" customHeight="1" x14ac:dyDescent="0.3">
      <c r="A202" s="204" t="str">
        <f t="shared" si="53"/>
        <v>Information security and integrity</v>
      </c>
      <c r="B202" s="159">
        <f t="shared" si="56"/>
        <v>5.5</v>
      </c>
      <c r="C202" s="162" t="str">
        <f t="shared" si="57"/>
        <v>There is active monitoring of network activity to detect suspicious requests and take action as a result.</v>
      </c>
      <c r="D202" s="63" t="s">
        <v>458</v>
      </c>
      <c r="E202" s="69" t="s">
        <v>529</v>
      </c>
      <c r="F202" s="39" t="str">
        <f>IF(ISBLANK('5. Info security &amp; integrity'!E44),"",'5. Info security &amp; integrity'!E44)</f>
        <v/>
      </c>
      <c r="G202" s="39" t="str">
        <f>IF(ISBLANK('5. Info security &amp; integrity'!F44),"",'5. Info security &amp; integrity'!F44)</f>
        <v/>
      </c>
      <c r="H202" s="39" t="str">
        <f>IF(ISBLANK('5. Info security &amp; integrity'!G44),"",'5. Info security &amp; integrity'!G44)</f>
        <v/>
      </c>
      <c r="I202" s="39" t="str">
        <f>IF(ISBLANK('5. Info security &amp; integrity'!H44),"",'5. Info security &amp; integrity'!H44)</f>
        <v/>
      </c>
      <c r="J202" s="39" t="str">
        <f>IF(ISBLANK('5. Info security &amp; integrity'!I44),"",'5. Info security &amp; integrity'!I44)</f>
        <v/>
      </c>
      <c r="K202" s="79" t="str">
        <f>IF(ISBLANK('5. Info security &amp; integrity'!J44),"",'5. Info security &amp; integrity'!J44)</f>
        <v/>
      </c>
      <c r="L202" s="50"/>
      <c r="M202" s="195"/>
      <c r="N202" s="50"/>
      <c r="O202" s="50"/>
      <c r="P202" s="50"/>
    </row>
    <row r="203" spans="1:16" ht="70" customHeight="1" x14ac:dyDescent="0.3">
      <c r="A203" s="204" t="str">
        <f t="shared" si="53"/>
        <v>Information security and integrity</v>
      </c>
      <c r="B203" s="159">
        <f t="shared" si="56"/>
        <v>5.5</v>
      </c>
      <c r="C203" s="162" t="str">
        <f t="shared" si="57"/>
        <v>There is active monitoring of network activity to detect suspicious requests and take action as a result.</v>
      </c>
      <c r="D203" s="63" t="s">
        <v>459</v>
      </c>
      <c r="E203" s="69" t="s">
        <v>532</v>
      </c>
      <c r="F203" s="39" t="str">
        <f>IF(ISBLANK('5. Info security &amp; integrity'!E45),"",'5. Info security &amp; integrity'!E45)</f>
        <v/>
      </c>
      <c r="G203" s="39" t="str">
        <f>IF(ISBLANK('5. Info security &amp; integrity'!F45),"",'5. Info security &amp; integrity'!F45)</f>
        <v/>
      </c>
      <c r="H203" s="39" t="str">
        <f>IF(ISBLANK('5. Info security &amp; integrity'!G45),"",'5. Info security &amp; integrity'!G45)</f>
        <v/>
      </c>
      <c r="I203" s="39" t="str">
        <f>IF(ISBLANK('5. Info security &amp; integrity'!H45),"",'5. Info security &amp; integrity'!H45)</f>
        <v/>
      </c>
      <c r="J203" s="39" t="str">
        <f>IF(ISBLANK('5. Info security &amp; integrity'!I45),"",'5. Info security &amp; integrity'!I45)</f>
        <v/>
      </c>
      <c r="K203" s="79" t="str">
        <f>IF(ISBLANK('5. Info security &amp; integrity'!J45),"",'5. Info security &amp; integrity'!J45)</f>
        <v/>
      </c>
      <c r="L203" s="50"/>
      <c r="M203" s="195"/>
      <c r="N203" s="50"/>
      <c r="O203" s="50"/>
      <c r="P203" s="50"/>
    </row>
    <row r="204" spans="1:16" ht="70" customHeight="1" x14ac:dyDescent="0.3">
      <c r="A204" s="204" t="str">
        <f t="shared" si="53"/>
        <v>Information security and integrity</v>
      </c>
      <c r="B204" s="159">
        <f t="shared" si="56"/>
        <v>5.5</v>
      </c>
      <c r="C204" s="162" t="str">
        <f t="shared" si="57"/>
        <v>There is active monitoring of network activity to detect suspicious requests and take action as a result.</v>
      </c>
      <c r="D204" s="63" t="s">
        <v>460</v>
      </c>
      <c r="E204" s="69" t="s">
        <v>530</v>
      </c>
      <c r="F204" s="39" t="str">
        <f>IF(ISBLANK('5. Info security &amp; integrity'!E46),"",'5. Info security &amp; integrity'!E46)</f>
        <v/>
      </c>
      <c r="G204" s="39" t="str">
        <f>IF(ISBLANK('5. Info security &amp; integrity'!F46),"",'5. Info security &amp; integrity'!F46)</f>
        <v/>
      </c>
      <c r="H204" s="39" t="str">
        <f>IF(ISBLANK('5. Info security &amp; integrity'!G46),"",'5. Info security &amp; integrity'!G46)</f>
        <v/>
      </c>
      <c r="I204" s="39" t="str">
        <f>IF(ISBLANK('5. Info security &amp; integrity'!H46),"",'5. Info security &amp; integrity'!H46)</f>
        <v/>
      </c>
      <c r="J204" s="39" t="str">
        <f>IF(ISBLANK('5. Info security &amp; integrity'!I46),"",'5. Info security &amp; integrity'!I46)</f>
        <v/>
      </c>
      <c r="K204" s="79" t="str">
        <f>IF(ISBLANK('5. Info security &amp; integrity'!J46),"",'5. Info security &amp; integrity'!J46)</f>
        <v/>
      </c>
      <c r="L204" s="50"/>
      <c r="M204" s="195"/>
      <c r="N204" s="50"/>
      <c r="O204" s="50"/>
      <c r="P204" s="50"/>
    </row>
    <row r="205" spans="1:16" ht="45" customHeight="1" thickBot="1" x14ac:dyDescent="0.35">
      <c r="A205" s="204" t="str">
        <f t="shared" si="53"/>
        <v>Information security and integrity</v>
      </c>
      <c r="B205" s="160">
        <f t="shared" si="56"/>
        <v>5.5</v>
      </c>
      <c r="C205" s="163" t="str">
        <f t="shared" si="57"/>
        <v>There is active monitoring of network activity to detect suspicious requests and take action as a result.</v>
      </c>
      <c r="D205" s="62" t="s">
        <v>461</v>
      </c>
      <c r="E205" s="70" t="s">
        <v>531</v>
      </c>
      <c r="F205" s="67" t="str">
        <f>IF(ISBLANK('5. Info security &amp; integrity'!E47),"",'5. Info security &amp; integrity'!E47)</f>
        <v/>
      </c>
      <c r="G205" s="67" t="str">
        <f>IF(ISBLANK('5. Info security &amp; integrity'!F47),"",'5. Info security &amp; integrity'!F47)</f>
        <v/>
      </c>
      <c r="H205" s="67" t="str">
        <f>IF(ISBLANK('5. Info security &amp; integrity'!G47),"",'5. Info security &amp; integrity'!G47)</f>
        <v/>
      </c>
      <c r="I205" s="67" t="str">
        <f>IF(ISBLANK('5. Info security &amp; integrity'!H47),"",'5. Info security &amp; integrity'!H47)</f>
        <v/>
      </c>
      <c r="J205" s="67" t="str">
        <f>IF(ISBLANK('5. Info security &amp; integrity'!I47),"",'5. Info security &amp; integrity'!I47)</f>
        <v/>
      </c>
      <c r="K205" s="80" t="str">
        <f>IF(ISBLANK('5. Info security &amp; integrity'!J47),"",'5. Info security &amp; integrity'!J47)</f>
        <v/>
      </c>
      <c r="L205" s="42"/>
      <c r="M205" s="195"/>
      <c r="N205" s="42"/>
      <c r="O205" s="42"/>
      <c r="P205" s="42"/>
    </row>
    <row r="206" spans="1:16" ht="46" customHeight="1" x14ac:dyDescent="0.3">
      <c r="A206" s="204" t="str">
        <f t="shared" si="53"/>
        <v>Information security and integrity</v>
      </c>
      <c r="B206" s="158">
        <v>5.6</v>
      </c>
      <c r="C206" s="161" t="s">
        <v>462</v>
      </c>
      <c r="D206" s="26" t="s">
        <v>463</v>
      </c>
      <c r="E206" s="68" t="s">
        <v>534</v>
      </c>
      <c r="F206" s="65" t="str">
        <f>IF(ISBLANK('5. Info security &amp; integrity'!E48),"",'5. Info security &amp; integrity'!E48)</f>
        <v/>
      </c>
      <c r="G206" s="65" t="str">
        <f>IF(ISBLANK('5. Info security &amp; integrity'!F48),"",'5. Info security &amp; integrity'!F48)</f>
        <v/>
      </c>
      <c r="H206" s="65" t="str">
        <f>IF(ISBLANK('5. Info security &amp; integrity'!G48),"",'5. Info security &amp; integrity'!G48)</f>
        <v/>
      </c>
      <c r="I206" s="65" t="str">
        <f>IF(ISBLANK('5. Info security &amp; integrity'!H48),"",'5. Info security &amp; integrity'!H48)</f>
        <v/>
      </c>
      <c r="J206" s="65" t="str">
        <f>IF(ISBLANK('5. Info security &amp; integrity'!I48),"",'5. Info security &amp; integrity'!I48)</f>
        <v/>
      </c>
      <c r="K206" s="66" t="str">
        <f>IF(ISBLANK('5. Info security &amp; integrity'!J48),"",'5. Info security &amp; integrity'!J48)</f>
        <v/>
      </c>
      <c r="L206" s="42"/>
      <c r="M206" s="195"/>
      <c r="N206" s="42"/>
      <c r="O206" s="42"/>
      <c r="P206" s="42"/>
    </row>
    <row r="207" spans="1:16" ht="46" customHeight="1" x14ac:dyDescent="0.3">
      <c r="A207" s="204" t="str">
        <f t="shared" si="53"/>
        <v>Information security and integrity</v>
      </c>
      <c r="B207" s="159">
        <f t="shared" ref="B207:B209" si="58">B206</f>
        <v>5.6</v>
      </c>
      <c r="C207" s="162" t="str">
        <f t="shared" ref="C207:C209" si="59">C206</f>
        <v>When collecting personal information, there are effective measures in place to ensure the information gathered is secured at the point of collection and in transit and to mitigate any security and integrity risks associated with the information gathering.</v>
      </c>
      <c r="D207" s="63" t="s">
        <v>464</v>
      </c>
      <c r="E207" s="69" t="s">
        <v>535</v>
      </c>
      <c r="F207" s="39" t="str">
        <f>IF(ISBLANK('5. Info security &amp; integrity'!E49),"",'5. Info security &amp; integrity'!E49)</f>
        <v/>
      </c>
      <c r="G207" s="39" t="str">
        <f>IF(ISBLANK('5. Info security &amp; integrity'!F49),"",'5. Info security &amp; integrity'!F49)</f>
        <v/>
      </c>
      <c r="H207" s="39" t="str">
        <f>IF(ISBLANK('5. Info security &amp; integrity'!G49),"",'5. Info security &amp; integrity'!G49)</f>
        <v/>
      </c>
      <c r="I207" s="39" t="str">
        <f>IF(ISBLANK('5. Info security &amp; integrity'!H49),"",'5. Info security &amp; integrity'!H49)</f>
        <v/>
      </c>
      <c r="J207" s="39" t="str">
        <f>IF(ISBLANK('5. Info security &amp; integrity'!I49),"",'5. Info security &amp; integrity'!I49)</f>
        <v/>
      </c>
      <c r="K207" s="79" t="str">
        <f>IF(ISBLANK('5. Info security &amp; integrity'!J49),"",'5. Info security &amp; integrity'!J49)</f>
        <v/>
      </c>
      <c r="L207" s="42"/>
      <c r="M207" s="195"/>
      <c r="N207" s="42"/>
      <c r="O207" s="42"/>
      <c r="P207" s="42"/>
    </row>
    <row r="208" spans="1:16" ht="70" customHeight="1" x14ac:dyDescent="0.3">
      <c r="A208" s="204" t="str">
        <f t="shared" si="53"/>
        <v>Information security and integrity</v>
      </c>
      <c r="B208" s="159">
        <f t="shared" si="58"/>
        <v>5.6</v>
      </c>
      <c r="C208" s="162" t="str">
        <f t="shared" si="59"/>
        <v>When collecting personal information, there are effective measures in place to ensure the information gathered is secured at the point of collection and in transit and to mitigate any security and integrity risks associated with the information gathering.</v>
      </c>
      <c r="D208" s="63" t="s">
        <v>465</v>
      </c>
      <c r="E208" s="69" t="s">
        <v>536</v>
      </c>
      <c r="F208" s="39" t="str">
        <f>IF(ISBLANK('5. Info security &amp; integrity'!E50),"",'5. Info security &amp; integrity'!E50)</f>
        <v/>
      </c>
      <c r="G208" s="39" t="str">
        <f>IF(ISBLANK('5. Info security &amp; integrity'!F50),"",'5. Info security &amp; integrity'!F50)</f>
        <v/>
      </c>
      <c r="H208" s="39" t="str">
        <f>IF(ISBLANK('5. Info security &amp; integrity'!G50),"",'5. Info security &amp; integrity'!G50)</f>
        <v/>
      </c>
      <c r="I208" s="39" t="str">
        <f>IF(ISBLANK('5. Info security &amp; integrity'!H50),"",'5. Info security &amp; integrity'!H50)</f>
        <v/>
      </c>
      <c r="J208" s="39" t="str">
        <f>IF(ISBLANK('5. Info security &amp; integrity'!I50),"",'5. Info security &amp; integrity'!I50)</f>
        <v/>
      </c>
      <c r="K208" s="79" t="str">
        <f>IF(ISBLANK('5. Info security &amp; integrity'!J50),"",'5. Info security &amp; integrity'!J50)</f>
        <v/>
      </c>
      <c r="L208" s="42"/>
      <c r="M208" s="195"/>
      <c r="N208" s="42"/>
      <c r="O208" s="42"/>
      <c r="P208" s="42"/>
    </row>
    <row r="209" spans="1:16" ht="70" customHeight="1" thickBot="1" x14ac:dyDescent="0.35">
      <c r="A209" s="204" t="str">
        <f t="shared" si="53"/>
        <v>Information security and integrity</v>
      </c>
      <c r="B209" s="160">
        <f t="shared" si="58"/>
        <v>5.6</v>
      </c>
      <c r="C209" s="163" t="str">
        <f t="shared" si="59"/>
        <v>When collecting personal information, there are effective measures in place to ensure the information gathered is secured at the point of collection and in transit and to mitigate any security and integrity risks associated with the information gathering.</v>
      </c>
      <c r="D209" s="62" t="s">
        <v>466</v>
      </c>
      <c r="E209" s="70" t="s">
        <v>537</v>
      </c>
      <c r="F209" s="67" t="str">
        <f>IF(ISBLANK('5. Info security &amp; integrity'!E51),"",'5. Info security &amp; integrity'!E51)</f>
        <v/>
      </c>
      <c r="G209" s="67" t="str">
        <f>IF(ISBLANK('5. Info security &amp; integrity'!F51),"",'5. Info security &amp; integrity'!F51)</f>
        <v/>
      </c>
      <c r="H209" s="67" t="str">
        <f>IF(ISBLANK('5. Info security &amp; integrity'!G51),"",'5. Info security &amp; integrity'!G51)</f>
        <v/>
      </c>
      <c r="I209" s="67" t="str">
        <f>IF(ISBLANK('5. Info security &amp; integrity'!H51),"",'5. Info security &amp; integrity'!H51)</f>
        <v/>
      </c>
      <c r="J209" s="67" t="str">
        <f>IF(ISBLANK('5. Info security &amp; integrity'!I51),"",'5. Info security &amp; integrity'!I51)</f>
        <v/>
      </c>
      <c r="K209" s="80" t="str">
        <f>IF(ISBLANK('5. Info security &amp; integrity'!J51),"",'5. Info security &amp; integrity'!J51)</f>
        <v/>
      </c>
      <c r="L209" s="42"/>
      <c r="M209" s="195"/>
      <c r="N209" s="42"/>
      <c r="O209" s="42"/>
      <c r="P209" s="42"/>
    </row>
    <row r="210" spans="1:16" ht="46" customHeight="1" x14ac:dyDescent="0.3">
      <c r="A210" s="204" t="str">
        <f t="shared" si="53"/>
        <v>Information security and integrity</v>
      </c>
      <c r="B210" s="158">
        <v>5.7</v>
      </c>
      <c r="C210" s="161" t="s">
        <v>467</v>
      </c>
      <c r="D210" s="26" t="s">
        <v>468</v>
      </c>
      <c r="E210" s="68" t="s">
        <v>534</v>
      </c>
      <c r="F210" s="65" t="str">
        <f>IF(ISBLANK('5. Info security &amp; integrity'!E52),"",'5. Info security &amp; integrity'!E52)</f>
        <v/>
      </c>
      <c r="G210" s="65" t="str">
        <f>IF(ISBLANK('5. Info security &amp; integrity'!F52),"",'5. Info security &amp; integrity'!F52)</f>
        <v/>
      </c>
      <c r="H210" s="65" t="str">
        <f>IF(ISBLANK('5. Info security &amp; integrity'!G52),"",'5. Info security &amp; integrity'!G52)</f>
        <v/>
      </c>
      <c r="I210" s="65" t="str">
        <f>IF(ISBLANK('5. Info security &amp; integrity'!H52),"",'5. Info security &amp; integrity'!H52)</f>
        <v/>
      </c>
      <c r="J210" s="65" t="str">
        <f>IF(ISBLANK('5. Info security &amp; integrity'!I52),"",'5. Info security &amp; integrity'!I52)</f>
        <v/>
      </c>
      <c r="K210" s="66" t="str">
        <f>IF(ISBLANK('5. Info security &amp; integrity'!J52),"",'5. Info security &amp; integrity'!J52)</f>
        <v/>
      </c>
      <c r="L210" s="42"/>
      <c r="M210" s="195"/>
      <c r="N210" s="42"/>
      <c r="O210" s="42"/>
      <c r="P210" s="42"/>
    </row>
    <row r="211" spans="1:16" ht="46" customHeight="1" x14ac:dyDescent="0.3">
      <c r="A211" s="204" t="str">
        <f t="shared" si="53"/>
        <v>Information security and integrity</v>
      </c>
      <c r="B211" s="159">
        <f t="shared" ref="B211:B217" si="60">B210</f>
        <v>5.7</v>
      </c>
      <c r="C211" s="162" t="str">
        <f t="shared" ref="C211:C217" si="61">C210</f>
        <v>There are effective mechanisms in place to prevent unauthorised access (read or write), or inappropriate changes being made to datasets.</v>
      </c>
      <c r="D211" s="63" t="s">
        <v>469</v>
      </c>
      <c r="E211" s="69" t="s">
        <v>538</v>
      </c>
      <c r="F211" s="39" t="str">
        <f>IF(ISBLANK('5. Info security &amp; integrity'!E53),"",'5. Info security &amp; integrity'!E53)</f>
        <v/>
      </c>
      <c r="G211" s="39" t="str">
        <f>IF(ISBLANK('5. Info security &amp; integrity'!F53),"",'5. Info security &amp; integrity'!F53)</f>
        <v/>
      </c>
      <c r="H211" s="39" t="str">
        <f>IF(ISBLANK('5. Info security &amp; integrity'!G53),"",'5. Info security &amp; integrity'!G53)</f>
        <v/>
      </c>
      <c r="I211" s="39" t="str">
        <f>IF(ISBLANK('5. Info security &amp; integrity'!H53),"",'5. Info security &amp; integrity'!H53)</f>
        <v/>
      </c>
      <c r="J211" s="39" t="str">
        <f>IF(ISBLANK('5. Info security &amp; integrity'!I53),"",'5. Info security &amp; integrity'!I53)</f>
        <v/>
      </c>
      <c r="K211" s="79" t="str">
        <f>IF(ISBLANK('5. Info security &amp; integrity'!J53),"",'5. Info security &amp; integrity'!J53)</f>
        <v/>
      </c>
      <c r="L211" s="42"/>
      <c r="M211" s="195"/>
      <c r="N211" s="42"/>
      <c r="O211" s="42"/>
      <c r="P211" s="42"/>
    </row>
    <row r="212" spans="1:16" ht="46" customHeight="1" x14ac:dyDescent="0.3">
      <c r="A212" s="204" t="str">
        <f t="shared" si="53"/>
        <v>Information security and integrity</v>
      </c>
      <c r="B212" s="159">
        <f t="shared" si="60"/>
        <v>5.7</v>
      </c>
      <c r="C212" s="162" t="str">
        <f t="shared" si="61"/>
        <v>There are effective mechanisms in place to prevent unauthorised access (read or write), or inappropriate changes being made to datasets.</v>
      </c>
      <c r="D212" s="63" t="s">
        <v>470</v>
      </c>
      <c r="E212" s="69" t="s">
        <v>539</v>
      </c>
      <c r="F212" s="39" t="str">
        <f>IF(ISBLANK('5. Info security &amp; integrity'!E54),"",'5. Info security &amp; integrity'!E54)</f>
        <v/>
      </c>
      <c r="G212" s="39" t="str">
        <f>IF(ISBLANK('5. Info security &amp; integrity'!F54),"",'5. Info security &amp; integrity'!F54)</f>
        <v/>
      </c>
      <c r="H212" s="39" t="str">
        <f>IF(ISBLANK('5. Info security &amp; integrity'!G54),"",'5. Info security &amp; integrity'!G54)</f>
        <v/>
      </c>
      <c r="I212" s="39" t="str">
        <f>IF(ISBLANK('5. Info security &amp; integrity'!H54),"",'5. Info security &amp; integrity'!H54)</f>
        <v/>
      </c>
      <c r="J212" s="39" t="str">
        <f>IF(ISBLANK('5. Info security &amp; integrity'!I54),"",'5. Info security &amp; integrity'!I54)</f>
        <v/>
      </c>
      <c r="K212" s="79" t="str">
        <f>IF(ISBLANK('5. Info security &amp; integrity'!J54),"",'5. Info security &amp; integrity'!J54)</f>
        <v/>
      </c>
      <c r="L212" s="42"/>
      <c r="M212" s="195"/>
      <c r="N212" s="42"/>
      <c r="O212" s="42"/>
      <c r="P212" s="42"/>
    </row>
    <row r="213" spans="1:16" ht="45.5" customHeight="1" x14ac:dyDescent="0.3">
      <c r="A213" s="204" t="str">
        <f t="shared" si="53"/>
        <v>Information security and integrity</v>
      </c>
      <c r="B213" s="159">
        <f t="shared" si="60"/>
        <v>5.7</v>
      </c>
      <c r="C213" s="162" t="str">
        <f t="shared" si="61"/>
        <v>There are effective mechanisms in place to prevent unauthorised access (read or write), or inappropriate changes being made to datasets.</v>
      </c>
      <c r="D213" s="63" t="s">
        <v>471</v>
      </c>
      <c r="E213" s="69" t="s">
        <v>540</v>
      </c>
      <c r="F213" s="39" t="str">
        <f>IF(ISBLANK('5. Info security &amp; integrity'!E55),"",'5. Info security &amp; integrity'!E55)</f>
        <v/>
      </c>
      <c r="G213" s="39" t="str">
        <f>IF(ISBLANK('5. Info security &amp; integrity'!F55),"",'5. Info security &amp; integrity'!F55)</f>
        <v/>
      </c>
      <c r="H213" s="39" t="str">
        <f>IF(ISBLANK('5. Info security &amp; integrity'!G55),"",'5. Info security &amp; integrity'!G55)</f>
        <v/>
      </c>
      <c r="I213" s="39" t="str">
        <f>IF(ISBLANK('5. Info security &amp; integrity'!H55),"",'5. Info security &amp; integrity'!H55)</f>
        <v/>
      </c>
      <c r="J213" s="39" t="str">
        <f>IF(ISBLANK('5. Info security &amp; integrity'!I55),"",'5. Info security &amp; integrity'!I55)</f>
        <v/>
      </c>
      <c r="K213" s="79" t="str">
        <f>IF(ISBLANK('5. Info security &amp; integrity'!J55),"",'5. Info security &amp; integrity'!J55)</f>
        <v/>
      </c>
      <c r="L213" s="42"/>
      <c r="M213" s="195"/>
      <c r="N213" s="42"/>
      <c r="O213" s="42"/>
      <c r="P213" s="42"/>
    </row>
    <row r="214" spans="1:16" ht="45.5" customHeight="1" x14ac:dyDescent="0.3">
      <c r="A214" s="204" t="str">
        <f t="shared" si="53"/>
        <v>Information security and integrity</v>
      </c>
      <c r="B214" s="159">
        <f t="shared" si="60"/>
        <v>5.7</v>
      </c>
      <c r="C214" s="162" t="str">
        <f t="shared" si="61"/>
        <v>There are effective mechanisms in place to prevent unauthorised access (read or write), or inappropriate changes being made to datasets.</v>
      </c>
      <c r="D214" s="63" t="s">
        <v>472</v>
      </c>
      <c r="E214" s="69" t="s">
        <v>541</v>
      </c>
      <c r="F214" s="39" t="str">
        <f>IF(ISBLANK('5. Info security &amp; integrity'!E56),"",'5. Info security &amp; integrity'!E56)</f>
        <v/>
      </c>
      <c r="G214" s="39" t="str">
        <f>IF(ISBLANK('5. Info security &amp; integrity'!F56),"",'5. Info security &amp; integrity'!F56)</f>
        <v/>
      </c>
      <c r="H214" s="39" t="str">
        <f>IF(ISBLANK('5. Info security &amp; integrity'!G56),"",'5. Info security &amp; integrity'!G56)</f>
        <v/>
      </c>
      <c r="I214" s="39" t="str">
        <f>IF(ISBLANK('5. Info security &amp; integrity'!H56),"",'5. Info security &amp; integrity'!H56)</f>
        <v/>
      </c>
      <c r="J214" s="39" t="str">
        <f>IF(ISBLANK('5. Info security &amp; integrity'!I56),"",'5. Info security &amp; integrity'!I56)</f>
        <v/>
      </c>
      <c r="K214" s="79" t="str">
        <f>IF(ISBLANK('5. Info security &amp; integrity'!J56),"",'5. Info security &amp; integrity'!J56)</f>
        <v/>
      </c>
      <c r="L214" s="42"/>
      <c r="M214" s="195"/>
      <c r="N214" s="42"/>
      <c r="O214" s="42"/>
      <c r="P214" s="42"/>
    </row>
    <row r="215" spans="1:16" ht="39" customHeight="1" x14ac:dyDescent="0.3">
      <c r="A215" s="204" t="str">
        <f t="shared" si="53"/>
        <v>Information security and integrity</v>
      </c>
      <c r="B215" s="159">
        <f t="shared" si="60"/>
        <v>5.7</v>
      </c>
      <c r="C215" s="162" t="str">
        <f t="shared" si="61"/>
        <v>There are effective mechanisms in place to prevent unauthorised access (read or write), or inappropriate changes being made to datasets.</v>
      </c>
      <c r="D215" s="63" t="s">
        <v>473</v>
      </c>
      <c r="E215" s="69" t="s">
        <v>542</v>
      </c>
      <c r="F215" s="39" t="str">
        <f>IF(ISBLANK('5. Info security &amp; integrity'!E57),"",'5. Info security &amp; integrity'!E57)</f>
        <v/>
      </c>
      <c r="G215" s="39" t="str">
        <f>IF(ISBLANK('5. Info security &amp; integrity'!F57),"",'5. Info security &amp; integrity'!F57)</f>
        <v/>
      </c>
      <c r="H215" s="39" t="str">
        <f>IF(ISBLANK('5. Info security &amp; integrity'!G57),"",'5. Info security &amp; integrity'!G57)</f>
        <v/>
      </c>
      <c r="I215" s="39" t="str">
        <f>IF(ISBLANK('5. Info security &amp; integrity'!H57),"",'5. Info security &amp; integrity'!H57)</f>
        <v/>
      </c>
      <c r="J215" s="39" t="str">
        <f>IF(ISBLANK('5. Info security &amp; integrity'!I57),"",'5. Info security &amp; integrity'!I57)</f>
        <v/>
      </c>
      <c r="K215" s="79" t="str">
        <f>IF(ISBLANK('5. Info security &amp; integrity'!J57),"",'5. Info security &amp; integrity'!J57)</f>
        <v/>
      </c>
      <c r="L215" s="42"/>
      <c r="M215" s="195"/>
      <c r="N215" s="42"/>
      <c r="O215" s="42"/>
      <c r="P215" s="42"/>
    </row>
    <row r="216" spans="1:16" ht="46" customHeight="1" x14ac:dyDescent="0.3">
      <c r="A216" s="204" t="str">
        <f t="shared" si="53"/>
        <v>Information security and integrity</v>
      </c>
      <c r="B216" s="159">
        <f t="shared" si="60"/>
        <v>5.7</v>
      </c>
      <c r="C216" s="162" t="str">
        <f t="shared" si="61"/>
        <v>There are effective mechanisms in place to prevent unauthorised access (read or write), or inappropriate changes being made to datasets.</v>
      </c>
      <c r="D216" s="63" t="s">
        <v>474</v>
      </c>
      <c r="E216" s="69" t="s">
        <v>543</v>
      </c>
      <c r="F216" s="39" t="str">
        <f>IF(ISBLANK('5. Info security &amp; integrity'!E58),"",'5. Info security &amp; integrity'!E58)</f>
        <v/>
      </c>
      <c r="G216" s="39" t="str">
        <f>IF(ISBLANK('5. Info security &amp; integrity'!F58),"",'5. Info security &amp; integrity'!F58)</f>
        <v/>
      </c>
      <c r="H216" s="39" t="str">
        <f>IF(ISBLANK('5. Info security &amp; integrity'!G58),"",'5. Info security &amp; integrity'!G58)</f>
        <v/>
      </c>
      <c r="I216" s="39" t="str">
        <f>IF(ISBLANK('5. Info security &amp; integrity'!H58),"",'5. Info security &amp; integrity'!H58)</f>
        <v/>
      </c>
      <c r="J216" s="39" t="str">
        <f>IF(ISBLANK('5. Info security &amp; integrity'!I58),"",'5. Info security &amp; integrity'!I58)</f>
        <v/>
      </c>
      <c r="K216" s="79" t="str">
        <f>IF(ISBLANK('5. Info security &amp; integrity'!J58),"",'5. Info security &amp; integrity'!J58)</f>
        <v/>
      </c>
      <c r="L216" s="42"/>
      <c r="M216" s="195"/>
      <c r="N216" s="42"/>
      <c r="O216" s="42"/>
      <c r="P216" s="42"/>
    </row>
    <row r="217" spans="1:16" ht="46" customHeight="1" thickBot="1" x14ac:dyDescent="0.35">
      <c r="A217" s="204" t="str">
        <f t="shared" si="53"/>
        <v>Information security and integrity</v>
      </c>
      <c r="B217" s="160">
        <f t="shared" si="60"/>
        <v>5.7</v>
      </c>
      <c r="C217" s="163" t="str">
        <f t="shared" si="61"/>
        <v>There are effective mechanisms in place to prevent unauthorised access (read or write), or inappropriate changes being made to datasets.</v>
      </c>
      <c r="D217" s="62" t="s">
        <v>475</v>
      </c>
      <c r="E217" s="70" t="s">
        <v>544</v>
      </c>
      <c r="F217" s="67" t="str">
        <f>IF(ISBLANK('5. Info security &amp; integrity'!E59),"",'5. Info security &amp; integrity'!E59)</f>
        <v/>
      </c>
      <c r="G217" s="67" t="str">
        <f>IF(ISBLANK('5. Info security &amp; integrity'!F59),"",'5. Info security &amp; integrity'!F59)</f>
        <v/>
      </c>
      <c r="H217" s="67" t="str">
        <f>IF(ISBLANK('5. Info security &amp; integrity'!G59),"",'5. Info security &amp; integrity'!G59)</f>
        <v/>
      </c>
      <c r="I217" s="67" t="str">
        <f>IF(ISBLANK('5. Info security &amp; integrity'!H59),"",'5. Info security &amp; integrity'!H59)</f>
        <v/>
      </c>
      <c r="J217" s="67" t="str">
        <f>IF(ISBLANK('5. Info security &amp; integrity'!I59),"",'5. Info security &amp; integrity'!I59)</f>
        <v/>
      </c>
      <c r="K217" s="80" t="str">
        <f>IF(ISBLANK('5. Info security &amp; integrity'!J59),"",'5. Info security &amp; integrity'!J59)</f>
        <v/>
      </c>
      <c r="L217" s="42"/>
      <c r="M217" s="195"/>
      <c r="N217" s="42"/>
      <c r="O217" s="42"/>
      <c r="P217" s="42"/>
    </row>
    <row r="218" spans="1:16" ht="70" customHeight="1" x14ac:dyDescent="0.3">
      <c r="A218" s="204" t="str">
        <f t="shared" si="53"/>
        <v>Information security and integrity</v>
      </c>
      <c r="B218" s="158">
        <v>5.8</v>
      </c>
      <c r="C218" s="161" t="s">
        <v>476</v>
      </c>
      <c r="D218" s="26" t="s">
        <v>477</v>
      </c>
      <c r="E218" s="68" t="s">
        <v>545</v>
      </c>
      <c r="F218" s="65" t="str">
        <f>IF(ISBLANK('5. Info security &amp; integrity'!E60),"",'5. Info security &amp; integrity'!E60)</f>
        <v/>
      </c>
      <c r="G218" s="65" t="str">
        <f>IF(ISBLANK('5. Info security &amp; integrity'!F60),"",'5. Info security &amp; integrity'!F60)</f>
        <v/>
      </c>
      <c r="H218" s="65" t="str">
        <f>IF(ISBLANK('5. Info security &amp; integrity'!G60),"",'5. Info security &amp; integrity'!G60)</f>
        <v/>
      </c>
      <c r="I218" s="65" t="str">
        <f>IF(ISBLANK('5. Info security &amp; integrity'!H60),"",'5. Info security &amp; integrity'!H60)</f>
        <v/>
      </c>
      <c r="J218" s="65" t="str">
        <f>IF(ISBLANK('5. Info security &amp; integrity'!I60),"",'5. Info security &amp; integrity'!I60)</f>
        <v/>
      </c>
      <c r="K218" s="66" t="str">
        <f>IF(ISBLANK('5. Info security &amp; integrity'!J60),"",'5. Info security &amp; integrity'!J60)</f>
        <v/>
      </c>
      <c r="L218" s="42"/>
      <c r="M218" s="195"/>
      <c r="N218" s="42"/>
      <c r="O218" s="42"/>
      <c r="P218" s="42"/>
    </row>
    <row r="219" spans="1:16" ht="46" customHeight="1" x14ac:dyDescent="0.3">
      <c r="A219" s="204" t="str">
        <f t="shared" si="53"/>
        <v>Information security and integrity</v>
      </c>
      <c r="B219" s="159">
        <f t="shared" ref="B219:B228" si="62">B218</f>
        <v>5.8</v>
      </c>
      <c r="C219" s="162" t="str">
        <f t="shared" ref="C219:C228" si="63">C218</f>
        <v>There are business continuity and disaster recovery plans in place.</v>
      </c>
      <c r="D219" s="63" t="s">
        <v>478</v>
      </c>
      <c r="E219" s="69" t="s">
        <v>546</v>
      </c>
      <c r="F219" s="39" t="str">
        <f>IF(ISBLANK('5. Info security &amp; integrity'!E61),"",'5. Info security &amp; integrity'!E61)</f>
        <v/>
      </c>
      <c r="G219" s="39" t="str">
        <f>IF(ISBLANK('5. Info security &amp; integrity'!F61),"",'5. Info security &amp; integrity'!F61)</f>
        <v/>
      </c>
      <c r="H219" s="39" t="str">
        <f>IF(ISBLANK('5. Info security &amp; integrity'!G61),"",'5. Info security &amp; integrity'!G61)</f>
        <v/>
      </c>
      <c r="I219" s="39" t="str">
        <f>IF(ISBLANK('5. Info security &amp; integrity'!H61),"",'5. Info security &amp; integrity'!H61)</f>
        <v/>
      </c>
      <c r="J219" s="39" t="str">
        <f>IF(ISBLANK('5. Info security &amp; integrity'!I61),"",'5. Info security &amp; integrity'!I61)</f>
        <v/>
      </c>
      <c r="K219" s="79" t="str">
        <f>IF(ISBLANK('5. Info security &amp; integrity'!J61),"",'5. Info security &amp; integrity'!J61)</f>
        <v/>
      </c>
      <c r="L219" s="42"/>
      <c r="M219" s="195"/>
      <c r="N219" s="42"/>
      <c r="O219" s="42"/>
      <c r="P219" s="42"/>
    </row>
    <row r="220" spans="1:16" ht="46" customHeight="1" x14ac:dyDescent="0.3">
      <c r="A220" s="204" t="str">
        <f t="shared" si="53"/>
        <v>Information security and integrity</v>
      </c>
      <c r="B220" s="159">
        <f t="shared" si="62"/>
        <v>5.8</v>
      </c>
      <c r="C220" s="162" t="str">
        <f t="shared" si="63"/>
        <v>There are business continuity and disaster recovery plans in place.</v>
      </c>
      <c r="D220" s="63" t="s">
        <v>479</v>
      </c>
      <c r="E220" s="69" t="s">
        <v>547</v>
      </c>
      <c r="F220" s="39" t="str">
        <f>IF(ISBLANK('5. Info security &amp; integrity'!E62),"",'5. Info security &amp; integrity'!E62)</f>
        <v/>
      </c>
      <c r="G220" s="39" t="str">
        <f>IF(ISBLANK('5. Info security &amp; integrity'!F62),"",'5. Info security &amp; integrity'!F62)</f>
        <v/>
      </c>
      <c r="H220" s="39" t="str">
        <f>IF(ISBLANK('5. Info security &amp; integrity'!G62),"",'5. Info security &amp; integrity'!G62)</f>
        <v/>
      </c>
      <c r="I220" s="39" t="str">
        <f>IF(ISBLANK('5. Info security &amp; integrity'!H62),"",'5. Info security &amp; integrity'!H62)</f>
        <v/>
      </c>
      <c r="J220" s="39" t="str">
        <f>IF(ISBLANK('5. Info security &amp; integrity'!I62),"",'5. Info security &amp; integrity'!I62)</f>
        <v/>
      </c>
      <c r="K220" s="79" t="str">
        <f>IF(ISBLANK('5. Info security &amp; integrity'!J62),"",'5. Info security &amp; integrity'!J62)</f>
        <v/>
      </c>
      <c r="L220" s="42"/>
      <c r="M220" s="195"/>
      <c r="N220" s="42"/>
      <c r="O220" s="42"/>
      <c r="P220" s="42"/>
    </row>
    <row r="221" spans="1:16" ht="70" customHeight="1" x14ac:dyDescent="0.3">
      <c r="A221" s="204" t="str">
        <f t="shared" si="53"/>
        <v>Information security and integrity</v>
      </c>
      <c r="B221" s="159">
        <f t="shared" si="62"/>
        <v>5.8</v>
      </c>
      <c r="C221" s="162" t="str">
        <f t="shared" si="63"/>
        <v>There are business continuity and disaster recovery plans in place.</v>
      </c>
      <c r="D221" s="63" t="s">
        <v>480</v>
      </c>
      <c r="E221" s="69" t="s">
        <v>548</v>
      </c>
      <c r="F221" s="39" t="str">
        <f>IF(ISBLANK('5. Info security &amp; integrity'!E63),"",'5. Info security &amp; integrity'!E63)</f>
        <v/>
      </c>
      <c r="G221" s="39" t="str">
        <f>IF(ISBLANK('5. Info security &amp; integrity'!F63),"",'5. Info security &amp; integrity'!F63)</f>
        <v/>
      </c>
      <c r="H221" s="39" t="str">
        <f>IF(ISBLANK('5. Info security &amp; integrity'!G63),"",'5. Info security &amp; integrity'!G63)</f>
        <v/>
      </c>
      <c r="I221" s="39" t="str">
        <f>IF(ISBLANK('5. Info security &amp; integrity'!H63),"",'5. Info security &amp; integrity'!H63)</f>
        <v/>
      </c>
      <c r="J221" s="39" t="str">
        <f>IF(ISBLANK('5. Info security &amp; integrity'!I63),"",'5. Info security &amp; integrity'!I63)</f>
        <v/>
      </c>
      <c r="K221" s="79" t="str">
        <f>IF(ISBLANK('5. Info security &amp; integrity'!J63),"",'5. Info security &amp; integrity'!J63)</f>
        <v/>
      </c>
      <c r="L221" s="42"/>
      <c r="M221" s="195"/>
      <c r="N221" s="42"/>
      <c r="O221" s="42"/>
      <c r="P221" s="42"/>
    </row>
    <row r="222" spans="1:16" ht="44.5" customHeight="1" x14ac:dyDescent="0.3">
      <c r="A222" s="204" t="str">
        <f t="shared" si="53"/>
        <v>Information security and integrity</v>
      </c>
      <c r="B222" s="159">
        <f t="shared" si="62"/>
        <v>5.8</v>
      </c>
      <c r="C222" s="162" t="str">
        <f t="shared" si="63"/>
        <v>There are business continuity and disaster recovery plans in place.</v>
      </c>
      <c r="D222" s="63" t="s">
        <v>481</v>
      </c>
      <c r="E222" s="69" t="s">
        <v>549</v>
      </c>
      <c r="F222" s="39" t="str">
        <f>IF(ISBLANK('5. Info security &amp; integrity'!E64),"",'5. Info security &amp; integrity'!E64)</f>
        <v/>
      </c>
      <c r="G222" s="39" t="str">
        <f>IF(ISBLANK('5. Info security &amp; integrity'!F64),"",'5. Info security &amp; integrity'!F64)</f>
        <v/>
      </c>
      <c r="H222" s="39" t="str">
        <f>IF(ISBLANK('5. Info security &amp; integrity'!G64),"",'5. Info security &amp; integrity'!G64)</f>
        <v/>
      </c>
      <c r="I222" s="39" t="str">
        <f>IF(ISBLANK('5. Info security &amp; integrity'!H64),"",'5. Info security &amp; integrity'!H64)</f>
        <v/>
      </c>
      <c r="J222" s="39" t="str">
        <f>IF(ISBLANK('5. Info security &amp; integrity'!I64),"",'5. Info security &amp; integrity'!I64)</f>
        <v/>
      </c>
      <c r="K222" s="79" t="str">
        <f>IF(ISBLANK('5. Info security &amp; integrity'!J64),"",'5. Info security &amp; integrity'!J64)</f>
        <v/>
      </c>
      <c r="L222" s="42"/>
      <c r="M222" s="195"/>
      <c r="N222" s="42"/>
      <c r="O222" s="42"/>
      <c r="P222" s="42"/>
    </row>
    <row r="223" spans="1:16" ht="53.5" customHeight="1" x14ac:dyDescent="0.3">
      <c r="A223" s="204" t="str">
        <f t="shared" si="53"/>
        <v>Information security and integrity</v>
      </c>
      <c r="B223" s="159">
        <f t="shared" si="62"/>
        <v>5.8</v>
      </c>
      <c r="C223" s="162" t="str">
        <f t="shared" si="63"/>
        <v>There are business continuity and disaster recovery plans in place.</v>
      </c>
      <c r="D223" s="63" t="s">
        <v>482</v>
      </c>
      <c r="E223" s="69" t="s">
        <v>550</v>
      </c>
      <c r="F223" s="39" t="str">
        <f>IF(ISBLANK('5. Info security &amp; integrity'!E65),"",'5. Info security &amp; integrity'!E65)</f>
        <v/>
      </c>
      <c r="G223" s="39" t="str">
        <f>IF(ISBLANK('5. Info security &amp; integrity'!F65),"",'5. Info security &amp; integrity'!F65)</f>
        <v/>
      </c>
      <c r="H223" s="39" t="str">
        <f>IF(ISBLANK('5. Info security &amp; integrity'!G65),"",'5. Info security &amp; integrity'!G65)</f>
        <v/>
      </c>
      <c r="I223" s="39" t="str">
        <f>IF(ISBLANK('5. Info security &amp; integrity'!H65),"",'5. Info security &amp; integrity'!H65)</f>
        <v/>
      </c>
      <c r="J223" s="39" t="str">
        <f>IF(ISBLANK('5. Info security &amp; integrity'!I65),"",'5. Info security &amp; integrity'!I65)</f>
        <v/>
      </c>
      <c r="K223" s="79" t="str">
        <f>IF(ISBLANK('5. Info security &amp; integrity'!J65),"",'5. Info security &amp; integrity'!J65)</f>
        <v/>
      </c>
      <c r="L223" s="42"/>
      <c r="M223" s="195"/>
      <c r="N223" s="42"/>
      <c r="O223" s="42"/>
      <c r="P223" s="42"/>
    </row>
    <row r="224" spans="1:16" ht="53.5" customHeight="1" x14ac:dyDescent="0.3">
      <c r="A224" s="204" t="str">
        <f t="shared" si="53"/>
        <v>Information security and integrity</v>
      </c>
      <c r="B224" s="159">
        <f t="shared" si="62"/>
        <v>5.8</v>
      </c>
      <c r="C224" s="162" t="str">
        <f t="shared" si="63"/>
        <v>There are business continuity and disaster recovery plans in place.</v>
      </c>
      <c r="D224" s="63" t="s">
        <v>483</v>
      </c>
      <c r="E224" s="69" t="s">
        <v>551</v>
      </c>
      <c r="F224" s="39" t="str">
        <f>IF(ISBLANK('5. Info security &amp; integrity'!E66),"",'5. Info security &amp; integrity'!E66)</f>
        <v/>
      </c>
      <c r="G224" s="39" t="str">
        <f>IF(ISBLANK('5. Info security &amp; integrity'!F66),"",'5. Info security &amp; integrity'!F66)</f>
        <v/>
      </c>
      <c r="H224" s="39" t="str">
        <f>IF(ISBLANK('5. Info security &amp; integrity'!G66),"",'5. Info security &amp; integrity'!G66)</f>
        <v/>
      </c>
      <c r="I224" s="39" t="str">
        <f>IF(ISBLANK('5. Info security &amp; integrity'!H66),"",'5. Info security &amp; integrity'!H66)</f>
        <v/>
      </c>
      <c r="J224" s="39" t="str">
        <f>IF(ISBLANK('5. Info security &amp; integrity'!I66),"",'5. Info security &amp; integrity'!I66)</f>
        <v/>
      </c>
      <c r="K224" s="79" t="str">
        <f>IF(ISBLANK('5. Info security &amp; integrity'!J66),"",'5. Info security &amp; integrity'!J66)</f>
        <v/>
      </c>
      <c r="L224" s="42"/>
      <c r="M224" s="195"/>
      <c r="N224" s="42"/>
      <c r="O224" s="42"/>
      <c r="P224" s="42"/>
    </row>
    <row r="225" spans="1:28" ht="70" customHeight="1" x14ac:dyDescent="0.3">
      <c r="A225" s="204" t="str">
        <f t="shared" si="53"/>
        <v>Information security and integrity</v>
      </c>
      <c r="B225" s="159">
        <f t="shared" si="62"/>
        <v>5.8</v>
      </c>
      <c r="C225" s="162" t="str">
        <f t="shared" si="63"/>
        <v>There are business continuity and disaster recovery plans in place.</v>
      </c>
      <c r="D225" s="63" t="s">
        <v>484</v>
      </c>
      <c r="E225" s="69" t="s">
        <v>552</v>
      </c>
      <c r="F225" s="39" t="str">
        <f>IF(ISBLANK('5. Info security &amp; integrity'!E67),"",'5. Info security &amp; integrity'!E67)</f>
        <v/>
      </c>
      <c r="G225" s="39" t="str">
        <f>IF(ISBLANK('5. Info security &amp; integrity'!F67),"",'5. Info security &amp; integrity'!F67)</f>
        <v/>
      </c>
      <c r="H225" s="39" t="str">
        <f>IF(ISBLANK('5. Info security &amp; integrity'!G67),"",'5. Info security &amp; integrity'!G67)</f>
        <v/>
      </c>
      <c r="I225" s="39" t="str">
        <f>IF(ISBLANK('5. Info security &amp; integrity'!H67),"",'5. Info security &amp; integrity'!H67)</f>
        <v/>
      </c>
      <c r="J225" s="39" t="str">
        <f>IF(ISBLANK('5. Info security &amp; integrity'!I67),"",'5. Info security &amp; integrity'!I67)</f>
        <v/>
      </c>
      <c r="K225" s="79" t="str">
        <f>IF(ISBLANK('5. Info security &amp; integrity'!J67),"",'5. Info security &amp; integrity'!J67)</f>
        <v/>
      </c>
      <c r="L225" s="42"/>
      <c r="M225" s="195"/>
      <c r="N225" s="42"/>
      <c r="O225" s="42"/>
      <c r="P225" s="42"/>
    </row>
    <row r="226" spans="1:28" ht="44.5" customHeight="1" x14ac:dyDescent="0.3">
      <c r="A226" s="204" t="str">
        <f t="shared" si="53"/>
        <v>Information security and integrity</v>
      </c>
      <c r="B226" s="159">
        <f t="shared" si="62"/>
        <v>5.8</v>
      </c>
      <c r="C226" s="162" t="str">
        <f t="shared" si="63"/>
        <v>There are business continuity and disaster recovery plans in place.</v>
      </c>
      <c r="D226" s="63" t="s">
        <v>485</v>
      </c>
      <c r="E226" s="69" t="s">
        <v>553</v>
      </c>
      <c r="F226" s="39" t="str">
        <f>IF(ISBLANK('5. Info security &amp; integrity'!E68),"",'5. Info security &amp; integrity'!E68)</f>
        <v/>
      </c>
      <c r="G226" s="39" t="str">
        <f>IF(ISBLANK('5. Info security &amp; integrity'!F68),"",'5. Info security &amp; integrity'!F68)</f>
        <v/>
      </c>
      <c r="H226" s="39" t="str">
        <f>IF(ISBLANK('5. Info security &amp; integrity'!G68),"",'5. Info security &amp; integrity'!G68)</f>
        <v/>
      </c>
      <c r="I226" s="39" t="str">
        <f>IF(ISBLANK('5. Info security &amp; integrity'!H68),"",'5. Info security &amp; integrity'!H68)</f>
        <v/>
      </c>
      <c r="J226" s="39" t="str">
        <f>IF(ISBLANK('5. Info security &amp; integrity'!I68),"",'5. Info security &amp; integrity'!I68)</f>
        <v/>
      </c>
      <c r="K226" s="79" t="str">
        <f>IF(ISBLANK('5. Info security &amp; integrity'!J68),"",'5. Info security &amp; integrity'!J68)</f>
        <v/>
      </c>
      <c r="L226" s="42"/>
      <c r="M226" s="195"/>
      <c r="N226" s="42"/>
      <c r="O226" s="42"/>
      <c r="P226" s="42"/>
    </row>
    <row r="227" spans="1:28" ht="44.5" customHeight="1" x14ac:dyDescent="0.3">
      <c r="A227" s="204" t="str">
        <f t="shared" si="53"/>
        <v>Information security and integrity</v>
      </c>
      <c r="B227" s="159">
        <f t="shared" si="62"/>
        <v>5.8</v>
      </c>
      <c r="C227" s="162" t="str">
        <f t="shared" si="63"/>
        <v>There are business continuity and disaster recovery plans in place.</v>
      </c>
      <c r="D227" s="63" t="s">
        <v>486</v>
      </c>
      <c r="E227" s="69" t="s">
        <v>554</v>
      </c>
      <c r="F227" s="39" t="str">
        <f>IF(ISBLANK('5. Info security &amp; integrity'!E69),"",'5. Info security &amp; integrity'!E69)</f>
        <v/>
      </c>
      <c r="G227" s="39" t="str">
        <f>IF(ISBLANK('5. Info security &amp; integrity'!F69),"",'5. Info security &amp; integrity'!F69)</f>
        <v/>
      </c>
      <c r="H227" s="39" t="str">
        <f>IF(ISBLANK('5. Info security &amp; integrity'!G69),"",'5. Info security &amp; integrity'!G69)</f>
        <v/>
      </c>
      <c r="I227" s="39" t="str">
        <f>IF(ISBLANK('5. Info security &amp; integrity'!H69),"",'5. Info security &amp; integrity'!H69)</f>
        <v/>
      </c>
      <c r="J227" s="39" t="str">
        <f>IF(ISBLANK('5. Info security &amp; integrity'!I69),"",'5. Info security &amp; integrity'!I69)</f>
        <v/>
      </c>
      <c r="K227" s="79" t="str">
        <f>IF(ISBLANK('5. Info security &amp; integrity'!J69),"",'5. Info security &amp; integrity'!J69)</f>
        <v/>
      </c>
      <c r="L227" s="42"/>
      <c r="M227" s="195"/>
      <c r="N227" s="42"/>
      <c r="O227" s="42"/>
      <c r="P227" s="42"/>
    </row>
    <row r="228" spans="1:28" ht="44.5" customHeight="1" thickBot="1" x14ac:dyDescent="0.35">
      <c r="A228" s="205" t="str">
        <f t="shared" si="53"/>
        <v>Information security and integrity</v>
      </c>
      <c r="B228" s="160">
        <f t="shared" si="62"/>
        <v>5.8</v>
      </c>
      <c r="C228" s="163" t="str">
        <f t="shared" si="63"/>
        <v>There are business continuity and disaster recovery plans in place.</v>
      </c>
      <c r="D228" s="62" t="s">
        <v>487</v>
      </c>
      <c r="E228" s="70" t="s">
        <v>555</v>
      </c>
      <c r="F228" s="67" t="str">
        <f>IF(ISBLANK('5. Info security &amp; integrity'!E70),"",'5. Info security &amp; integrity'!E70)</f>
        <v/>
      </c>
      <c r="G228" s="67" t="str">
        <f>IF(ISBLANK('5. Info security &amp; integrity'!F70),"",'5. Info security &amp; integrity'!F70)</f>
        <v/>
      </c>
      <c r="H228" s="67" t="str">
        <f>IF(ISBLANK('5. Info security &amp; integrity'!G70),"",'5. Info security &amp; integrity'!G70)</f>
        <v/>
      </c>
      <c r="I228" s="67" t="str">
        <f>IF(ISBLANK('5. Info security &amp; integrity'!H70),"",'5. Info security &amp; integrity'!H70)</f>
        <v/>
      </c>
      <c r="J228" s="67" t="str">
        <f>IF(ISBLANK('5. Info security &amp; integrity'!I70),"",'5. Info security &amp; integrity'!I70)</f>
        <v/>
      </c>
      <c r="K228" s="80" t="str">
        <f>IF(ISBLANK('5. Info security &amp; integrity'!J70),"",'5. Info security &amp; integrity'!J70)</f>
        <v/>
      </c>
      <c r="L228" s="42"/>
      <c r="M228" s="195"/>
      <c r="N228" s="42"/>
      <c r="O228" s="42"/>
      <c r="P228" s="42"/>
    </row>
    <row r="229" spans="1:28" ht="62.5" customHeight="1" x14ac:dyDescent="0.3">
      <c r="A229" s="197" t="s">
        <v>570</v>
      </c>
      <c r="B229" s="158">
        <v>6.1</v>
      </c>
      <c r="C229" s="161" t="s">
        <v>557</v>
      </c>
      <c r="D229" s="26" t="s">
        <v>67</v>
      </c>
      <c r="E229" s="110" t="s">
        <v>694</v>
      </c>
      <c r="F229" s="65" t="str">
        <f>IF(ISBLANK('6. DP by design'!E2),"",'6. DP by design'!E2)</f>
        <v/>
      </c>
      <c r="G229" s="65" t="str">
        <f>IF(ISBLANK('6. DP by design'!F2),"",'6. DP by design'!F2)</f>
        <v/>
      </c>
      <c r="H229" s="65" t="str">
        <f>IF(ISBLANK('6. DP by design'!G2),"",'6. DP by design'!G2)</f>
        <v/>
      </c>
      <c r="I229" s="65" t="str">
        <f>IF(ISBLANK('6. DP by design'!H2),"",'6. DP by design'!H2)</f>
        <v/>
      </c>
      <c r="J229" s="65" t="str">
        <f>IF(ISBLANK('6. DP by design'!I2),"",'6. DP by design'!I2)</f>
        <v/>
      </c>
      <c r="K229" s="66" t="str">
        <f>IF(ISBLANK('6. DP by design'!J2),"",'6. DP by design'!J2)</f>
        <v/>
      </c>
      <c r="L229" s="42"/>
      <c r="M229" s="195"/>
      <c r="N229" s="42"/>
      <c r="O229" s="42"/>
      <c r="P229" s="42"/>
    </row>
    <row r="230" spans="1:28" ht="70" customHeight="1" x14ac:dyDescent="0.3">
      <c r="A230" s="198" t="str">
        <f t="shared" ref="A230:A238" si="64">A229</f>
        <v>Data Protection by design</v>
      </c>
      <c r="B230" s="159">
        <f t="shared" ref="B230:B235" si="65">B229</f>
        <v>6.1</v>
      </c>
      <c r="C230" s="162" t="str">
        <f t="shared" ref="C230:C235" si="66">C229</f>
        <v>A risk-based approach has been taken to analysing and navigating potential and existing trade-offs between data protection considerations and people’s rights on one hand and other competing values and interests on the other.</v>
      </c>
      <c r="D230" s="63" t="s">
        <v>68</v>
      </c>
      <c r="E230" s="81" t="s">
        <v>567</v>
      </c>
      <c r="F230" s="39" t="str">
        <f>IF(ISBLANK('6. DP by design'!E3),"",'6. DP by design'!E3)</f>
        <v/>
      </c>
      <c r="G230" s="39" t="str">
        <f>IF(ISBLANK('6. DP by design'!F3),"",'6. DP by design'!F3)</f>
        <v/>
      </c>
      <c r="H230" s="39" t="str">
        <f>IF(ISBLANK('6. DP by design'!G3),"",'6. DP by design'!G3)</f>
        <v/>
      </c>
      <c r="I230" s="39" t="str">
        <f>IF(ISBLANK('6. DP by design'!H3),"",'6. DP by design'!H3)</f>
        <v/>
      </c>
      <c r="J230" s="39" t="str">
        <f>IF(ISBLANK('6. DP by design'!I3),"",'6. DP by design'!I3)</f>
        <v/>
      </c>
      <c r="K230" s="79" t="str">
        <f>IF(ISBLANK('6. DP by design'!J3),"",'6. DP by design'!J3)</f>
        <v/>
      </c>
      <c r="L230" s="42"/>
      <c r="M230" s="195"/>
      <c r="N230" s="42"/>
      <c r="O230" s="42"/>
      <c r="P230" s="42"/>
    </row>
    <row r="231" spans="1:28" ht="62.5" customHeight="1" x14ac:dyDescent="0.3">
      <c r="A231" s="198" t="str">
        <f t="shared" si="64"/>
        <v>Data Protection by design</v>
      </c>
      <c r="B231" s="159">
        <f t="shared" si="65"/>
        <v>6.1</v>
      </c>
      <c r="C231" s="162" t="str">
        <f t="shared" si="66"/>
        <v>A risk-based approach has been taken to analysing and navigating potential and existing trade-offs between data protection considerations and people’s rights on one hand and other competing values and interests on the other.</v>
      </c>
      <c r="D231" s="63" t="s">
        <v>69</v>
      </c>
      <c r="E231" s="69" t="s">
        <v>566</v>
      </c>
      <c r="F231" s="39" t="str">
        <f>IF(ISBLANK('6. DP by design'!E4),"",'6. DP by design'!E4)</f>
        <v/>
      </c>
      <c r="G231" s="39" t="str">
        <f>IF(ISBLANK('6. DP by design'!F4),"",'6. DP by design'!F4)</f>
        <v/>
      </c>
      <c r="H231" s="39" t="str">
        <f>IF(ISBLANK('6. DP by design'!G4),"",'6. DP by design'!G4)</f>
        <v/>
      </c>
      <c r="I231" s="39" t="str">
        <f>IF(ISBLANK('6. DP by design'!H4),"",'6. DP by design'!H4)</f>
        <v/>
      </c>
      <c r="J231" s="39" t="str">
        <f>IF(ISBLANK('6. DP by design'!I4),"",'6. DP by design'!I4)</f>
        <v/>
      </c>
      <c r="K231" s="79" t="str">
        <f>IF(ISBLANK('6. DP by design'!J4),"",'6. DP by design'!J4)</f>
        <v/>
      </c>
      <c r="L231" s="42"/>
      <c r="M231" s="195"/>
      <c r="N231" s="42"/>
      <c r="O231" s="42"/>
      <c r="P231" s="42"/>
    </row>
    <row r="232" spans="1:28" ht="51" customHeight="1" x14ac:dyDescent="0.3">
      <c r="A232" s="198" t="str">
        <f t="shared" si="64"/>
        <v>Data Protection by design</v>
      </c>
      <c r="B232" s="159">
        <f t="shared" si="65"/>
        <v>6.1</v>
      </c>
      <c r="C232" s="162" t="str">
        <f t="shared" si="66"/>
        <v>A risk-based approach has been taken to analysing and navigating potential and existing trade-offs between data protection considerations and people’s rights on one hand and other competing values and interests on the other.</v>
      </c>
      <c r="D232" s="63" t="s">
        <v>128</v>
      </c>
      <c r="E232" s="69" t="s">
        <v>568</v>
      </c>
      <c r="F232" s="39" t="str">
        <f>IF(ISBLANK('6. DP by design'!E5),"",'6. DP by design'!E5)</f>
        <v/>
      </c>
      <c r="G232" s="39" t="str">
        <f>IF(ISBLANK('6. DP by design'!F5),"",'6. DP by design'!F5)</f>
        <v/>
      </c>
      <c r="H232" s="39" t="str">
        <f>IF(ISBLANK('6. DP by design'!G5),"",'6. DP by design'!G5)</f>
        <v/>
      </c>
      <c r="I232" s="39" t="str">
        <f>IF(ISBLANK('6. DP by design'!H5),"",'6. DP by design'!H5)</f>
        <v/>
      </c>
      <c r="J232" s="39" t="str">
        <f>IF(ISBLANK('6. DP by design'!I5),"",'6. DP by design'!I5)</f>
        <v/>
      </c>
      <c r="K232" s="79" t="str">
        <f>IF(ISBLANK('6. DP by design'!J5),"",'6. DP by design'!J5)</f>
        <v/>
      </c>
      <c r="L232" s="42"/>
      <c r="M232" s="195"/>
      <c r="N232" s="42"/>
      <c r="O232" s="42"/>
      <c r="P232" s="42"/>
    </row>
    <row r="233" spans="1:28" ht="74.5" customHeight="1" x14ac:dyDescent="0.3">
      <c r="A233" s="198" t="str">
        <f t="shared" si="64"/>
        <v>Data Protection by design</v>
      </c>
      <c r="B233" s="159">
        <f t="shared" si="65"/>
        <v>6.1</v>
      </c>
      <c r="C233" s="162" t="str">
        <f t="shared" si="66"/>
        <v>A risk-based approach has been taken to analysing and navigating potential and existing trade-offs between data protection considerations and people’s rights on one hand and other competing values and interests on the other.</v>
      </c>
      <c r="D233" s="63" t="s">
        <v>129</v>
      </c>
      <c r="E233" s="69" t="s">
        <v>565</v>
      </c>
      <c r="F233" s="39" t="str">
        <f>IF(ISBLANK('6. DP by design'!E6),"",'6. DP by design'!E6)</f>
        <v/>
      </c>
      <c r="G233" s="39" t="str">
        <f>IF(ISBLANK('6. DP by design'!F6),"",'6. DP by design'!F6)</f>
        <v/>
      </c>
      <c r="H233" s="39" t="str">
        <f>IF(ISBLANK('6. DP by design'!G6),"",'6. DP by design'!G6)</f>
        <v/>
      </c>
      <c r="I233" s="39" t="str">
        <f>IF(ISBLANK('6. DP by design'!H6),"",'6. DP by design'!H6)</f>
        <v/>
      </c>
      <c r="J233" s="39" t="str">
        <f>IF(ISBLANK('6. DP by design'!I6),"",'6. DP by design'!I6)</f>
        <v/>
      </c>
      <c r="K233" s="79" t="str">
        <f>IF(ISBLANK('6. DP by design'!J6),"",'6. DP by design'!J6)</f>
        <v/>
      </c>
      <c r="L233" s="42"/>
      <c r="M233" s="195"/>
      <c r="N233" s="42"/>
      <c r="O233" s="42"/>
      <c r="P233" s="42"/>
    </row>
    <row r="234" spans="1:28" s="52" customFormat="1" ht="235" customHeight="1" x14ac:dyDescent="0.35">
      <c r="A234" s="198" t="str">
        <f t="shared" si="64"/>
        <v>Data Protection by design</v>
      </c>
      <c r="B234" s="159">
        <f t="shared" si="65"/>
        <v>6.1</v>
      </c>
      <c r="C234" s="162" t="str">
        <f t="shared" si="66"/>
        <v>A risk-based approach has been taken to analysing and navigating potential and existing trade-offs between data protection considerations and people’s rights on one hand and other competing values and interests on the other.</v>
      </c>
      <c r="D234" s="63" t="s">
        <v>558</v>
      </c>
      <c r="E234" s="59" t="s">
        <v>569</v>
      </c>
      <c r="F234" s="39" t="str">
        <f>IF(ISBLANK('6. DP by design'!E7),"",'6. DP by design'!E7)</f>
        <v/>
      </c>
      <c r="G234" s="39" t="str">
        <f>IF(ISBLANK('6. DP by design'!F7),"",'6. DP by design'!F7)</f>
        <v/>
      </c>
      <c r="H234" s="39" t="str">
        <f>IF(ISBLANK('6. DP by design'!G7),"",'6. DP by design'!G7)</f>
        <v/>
      </c>
      <c r="I234" s="39" t="str">
        <f>IF(ISBLANK('6. DP by design'!H7),"",'6. DP by design'!H7)</f>
        <v/>
      </c>
      <c r="J234" s="39" t="str">
        <f>IF(ISBLANK('6. DP by design'!I7),"",'6. DP by design'!I7)</f>
        <v/>
      </c>
      <c r="K234" s="79" t="str">
        <f>IF(ISBLANK('6. DP by design'!J7),"",'6. DP by design'!J7)</f>
        <v/>
      </c>
      <c r="L234" s="50"/>
      <c r="M234" s="195"/>
      <c r="N234" s="50"/>
      <c r="O234" s="50"/>
      <c r="P234" s="50"/>
      <c r="Q234" s="51"/>
      <c r="R234" s="51"/>
      <c r="S234" s="51"/>
      <c r="T234" s="51"/>
      <c r="U234" s="51"/>
      <c r="V234" s="51"/>
      <c r="W234" s="51"/>
      <c r="X234" s="51"/>
      <c r="Y234" s="51"/>
      <c r="Z234" s="51"/>
      <c r="AA234" s="51"/>
      <c r="AB234" s="51"/>
    </row>
    <row r="235" spans="1:28" s="52" customFormat="1" ht="56.5" customHeight="1" thickBot="1" x14ac:dyDescent="0.4">
      <c r="A235" s="198" t="str">
        <f t="shared" si="64"/>
        <v>Data Protection by design</v>
      </c>
      <c r="B235" s="160">
        <f t="shared" si="65"/>
        <v>6.1</v>
      </c>
      <c r="C235" s="163" t="str">
        <f t="shared" si="66"/>
        <v>A risk-based approach has been taken to analysing and navigating potential and existing trade-offs between data protection considerations and people’s rights on one hand and other competing values and interests on the other.</v>
      </c>
      <c r="D235" s="62" t="s">
        <v>559</v>
      </c>
      <c r="E235" s="60" t="s">
        <v>564</v>
      </c>
      <c r="F235" s="67" t="str">
        <f>IF(ISBLANK('6. DP by design'!E8),"",'6. DP by design'!E8)</f>
        <v/>
      </c>
      <c r="G235" s="67" t="str">
        <f>IF(ISBLANK('6. DP by design'!F8),"",'6. DP by design'!F8)</f>
        <v/>
      </c>
      <c r="H235" s="67" t="str">
        <f>IF(ISBLANK('6. DP by design'!G8),"",'6. DP by design'!G8)</f>
        <v/>
      </c>
      <c r="I235" s="67" t="str">
        <f>IF(ISBLANK('6. DP by design'!H8),"",'6. DP by design'!H8)</f>
        <v/>
      </c>
      <c r="J235" s="67" t="str">
        <f>IF(ISBLANK('6. DP by design'!I8),"",'6. DP by design'!I8)</f>
        <v/>
      </c>
      <c r="K235" s="80" t="str">
        <f>IF(ISBLANK('6. DP by design'!J8),"",'6. DP by design'!J8)</f>
        <v/>
      </c>
      <c r="L235" s="50"/>
      <c r="M235" s="195"/>
      <c r="N235" s="50"/>
      <c r="O235" s="50"/>
      <c r="P235" s="50"/>
      <c r="Q235" s="51"/>
      <c r="R235" s="51"/>
      <c r="S235" s="51"/>
      <c r="T235" s="51"/>
      <c r="U235" s="51"/>
      <c r="V235" s="51"/>
      <c r="W235" s="51"/>
      <c r="X235" s="51"/>
      <c r="Y235" s="51"/>
      <c r="Z235" s="51"/>
      <c r="AA235" s="51"/>
      <c r="AB235" s="51"/>
    </row>
    <row r="236" spans="1:28" s="52" customFormat="1" ht="70" customHeight="1" x14ac:dyDescent="0.35">
      <c r="A236" s="198" t="str">
        <f t="shared" si="64"/>
        <v>Data Protection by design</v>
      </c>
      <c r="B236" s="158">
        <v>6.2</v>
      </c>
      <c r="C236" s="161" t="s">
        <v>560</v>
      </c>
      <c r="D236" s="26" t="s">
        <v>70</v>
      </c>
      <c r="E236" s="68" t="s">
        <v>561</v>
      </c>
      <c r="F236" s="65" t="str">
        <f>IF(ISBLANK('6. DP by design'!E9),"",'6. DP by design'!E9)</f>
        <v/>
      </c>
      <c r="G236" s="65" t="str">
        <f>IF(ISBLANK('6. DP by design'!F9),"",'6. DP by design'!F9)</f>
        <v/>
      </c>
      <c r="H236" s="65" t="str">
        <f>IF(ISBLANK('6. DP by design'!G9),"",'6. DP by design'!G9)</f>
        <v/>
      </c>
      <c r="I236" s="65" t="str">
        <f>IF(ISBLANK('6. DP by design'!H9),"",'6. DP by design'!H9)</f>
        <v/>
      </c>
      <c r="J236" s="65" t="str">
        <f>IF(ISBLANK('6. DP by design'!I9),"",'6. DP by design'!I9)</f>
        <v/>
      </c>
      <c r="K236" s="66" t="str">
        <f>IF(ISBLANK('6. DP by design'!J9),"",'6. DP by design'!J9)</f>
        <v/>
      </c>
      <c r="L236" s="50"/>
      <c r="M236" s="195"/>
      <c r="N236" s="50"/>
      <c r="O236" s="50"/>
      <c r="P236" s="50"/>
      <c r="Q236" s="51"/>
      <c r="R236" s="51"/>
      <c r="S236" s="51"/>
      <c r="T236" s="51"/>
      <c r="U236" s="51"/>
      <c r="V236" s="51"/>
      <c r="W236" s="51"/>
      <c r="X236" s="51"/>
      <c r="Y236" s="51"/>
      <c r="Z236" s="51"/>
      <c r="AA236" s="51"/>
      <c r="AB236" s="51"/>
    </row>
    <row r="237" spans="1:28" s="52" customFormat="1" ht="70" customHeight="1" x14ac:dyDescent="0.35">
      <c r="A237" s="198" t="str">
        <f t="shared" si="64"/>
        <v>Data Protection by design</v>
      </c>
      <c r="B237" s="159">
        <f t="shared" ref="B237:B238" si="67">B236</f>
        <v>6.2</v>
      </c>
      <c r="C237" s="162" t="str">
        <f t="shared" ref="C237:C238" si="68">C236</f>
        <v>As part of model and system development, there is a documented assessment to balance the trade-off between the level of human work and automation (where the level of human involvement reduces over time as the AI model moves to full automation).</v>
      </c>
      <c r="D237" s="63" t="s">
        <v>71</v>
      </c>
      <c r="E237" s="69" t="s">
        <v>563</v>
      </c>
      <c r="F237" s="39" t="str">
        <f>IF(ISBLANK('6. DP by design'!E10),"",'6. DP by design'!E10)</f>
        <v/>
      </c>
      <c r="G237" s="39" t="str">
        <f>IF(ISBLANK('6. DP by design'!F10),"",'6. DP by design'!F10)</f>
        <v/>
      </c>
      <c r="H237" s="39" t="str">
        <f>IF(ISBLANK('6. DP by design'!G10),"",'6. DP by design'!G10)</f>
        <v/>
      </c>
      <c r="I237" s="39" t="str">
        <f>IF(ISBLANK('6. DP by design'!H10),"",'6. DP by design'!H10)</f>
        <v/>
      </c>
      <c r="J237" s="39" t="str">
        <f>IF(ISBLANK('6. DP by design'!I10),"",'6. DP by design'!I10)</f>
        <v/>
      </c>
      <c r="K237" s="79" t="str">
        <f>IF(ISBLANK('6. DP by design'!J10),"",'6. DP by design'!J10)</f>
        <v/>
      </c>
      <c r="L237" s="50"/>
      <c r="M237" s="195"/>
      <c r="N237" s="50"/>
      <c r="O237" s="50"/>
      <c r="P237" s="50"/>
      <c r="Q237" s="51"/>
      <c r="R237" s="51"/>
      <c r="S237" s="51"/>
      <c r="T237" s="51"/>
      <c r="U237" s="51"/>
      <c r="V237" s="51"/>
      <c r="W237" s="51"/>
      <c r="X237" s="51"/>
      <c r="Y237" s="51"/>
      <c r="Z237" s="51"/>
      <c r="AA237" s="51"/>
      <c r="AB237" s="51"/>
    </row>
    <row r="238" spans="1:28" s="52" customFormat="1" ht="48" customHeight="1" thickBot="1" x14ac:dyDescent="0.4">
      <c r="A238" s="199" t="str">
        <f t="shared" si="64"/>
        <v>Data Protection by design</v>
      </c>
      <c r="B238" s="160">
        <f t="shared" si="67"/>
        <v>6.2</v>
      </c>
      <c r="C238" s="163" t="str">
        <f t="shared" si="68"/>
        <v>As part of model and system development, there is a documented assessment to balance the trade-off between the level of human work and automation (where the level of human involvement reduces over time as the AI model moves to full automation).</v>
      </c>
      <c r="D238" s="62" t="s">
        <v>72</v>
      </c>
      <c r="E238" s="70" t="s">
        <v>562</v>
      </c>
      <c r="F238" s="67" t="str">
        <f>IF(ISBLANK('6. DP by design'!E11),"",'6. DP by design'!E11)</f>
        <v/>
      </c>
      <c r="G238" s="67" t="str">
        <f>IF(ISBLANK('6. DP by design'!F11),"",'6. DP by design'!F11)</f>
        <v/>
      </c>
      <c r="H238" s="67" t="str">
        <f>IF(ISBLANK('6. DP by design'!G11),"",'6. DP by design'!G11)</f>
        <v/>
      </c>
      <c r="I238" s="67" t="str">
        <f>IF(ISBLANK('6. DP by design'!H11),"",'6. DP by design'!H11)</f>
        <v/>
      </c>
      <c r="J238" s="67" t="str">
        <f>IF(ISBLANK('6. DP by design'!I11),"",'6. DP by design'!I11)</f>
        <v/>
      </c>
      <c r="K238" s="80" t="str">
        <f>IF(ISBLANK('6. DP by design'!J11),"",'6. DP by design'!J11)</f>
        <v/>
      </c>
      <c r="L238" s="50"/>
      <c r="M238" s="195"/>
      <c r="N238" s="50"/>
      <c r="O238" s="50"/>
      <c r="P238" s="50"/>
      <c r="Q238" s="51"/>
      <c r="R238" s="51"/>
      <c r="S238" s="51"/>
      <c r="T238" s="51"/>
      <c r="U238" s="51"/>
      <c r="V238" s="51"/>
      <c r="W238" s="51"/>
      <c r="X238" s="51"/>
      <c r="Y238" s="51"/>
      <c r="Z238" s="51"/>
      <c r="AA238" s="51"/>
      <c r="AB238" s="51"/>
    </row>
    <row r="239" spans="1:28" s="52" customFormat="1" ht="60" customHeight="1" x14ac:dyDescent="0.35">
      <c r="A239" s="167" t="s">
        <v>634</v>
      </c>
      <c r="B239" s="158">
        <v>7.1</v>
      </c>
      <c r="C239" s="161" t="s">
        <v>571</v>
      </c>
      <c r="D239" s="26" t="s">
        <v>73</v>
      </c>
      <c r="E239" s="68" t="s">
        <v>580</v>
      </c>
      <c r="F239" s="65" t="str">
        <f>IF(ISBLANK('7. Statistical accuracy'!E2),"",'7. Statistical accuracy'!E2)</f>
        <v/>
      </c>
      <c r="G239" s="65" t="str">
        <f>IF(ISBLANK('7. Statistical accuracy'!F2),"",'7. Statistical accuracy'!F2)</f>
        <v/>
      </c>
      <c r="H239" s="65" t="str">
        <f>IF(ISBLANK('7. Statistical accuracy'!G2),"",'7. Statistical accuracy'!G2)</f>
        <v/>
      </c>
      <c r="I239" s="65" t="str">
        <f>IF(ISBLANK('7. Statistical accuracy'!H2),"",'7. Statistical accuracy'!H2)</f>
        <v/>
      </c>
      <c r="J239" s="65" t="str">
        <f>IF(ISBLANK('7. Statistical accuracy'!I2),"",'7. Statistical accuracy'!I2)</f>
        <v/>
      </c>
      <c r="K239" s="66" t="str">
        <f>IF(ISBLANK('7. Statistical accuracy'!J2),"",'7. Statistical accuracy'!J2)</f>
        <v/>
      </c>
      <c r="L239" s="50"/>
      <c r="M239" s="195"/>
      <c r="N239" s="50"/>
      <c r="O239" s="50"/>
      <c r="P239" s="50"/>
      <c r="Q239" s="51"/>
      <c r="R239" s="51"/>
      <c r="S239" s="51"/>
      <c r="T239" s="51"/>
      <c r="U239" s="51"/>
      <c r="V239" s="51"/>
      <c r="W239" s="51"/>
      <c r="X239" s="51"/>
      <c r="Y239" s="51"/>
      <c r="Z239" s="51"/>
      <c r="AA239" s="51"/>
      <c r="AB239" s="51"/>
    </row>
    <row r="240" spans="1:28" s="52" customFormat="1" ht="60" customHeight="1" x14ac:dyDescent="0.35">
      <c r="A240" s="168" t="str">
        <f t="shared" ref="A240:A273" si="69">A239</f>
        <v>Statistical accuracy</v>
      </c>
      <c r="B240" s="159">
        <f t="shared" ref="B240:B246" si="70">B239</f>
        <v>7.1</v>
      </c>
      <c r="C240" s="162" t="str">
        <f t="shared" ref="C240:C246" si="71">C239</f>
        <v>There are appropriate and effective measures in place to ensure that where appropriate datasets are relied on for determining statistical accuracy, they are accurately and fairly labelled, and do not cause detriment to people.</v>
      </c>
      <c r="D240" s="63" t="s">
        <v>74</v>
      </c>
      <c r="E240" s="69" t="s">
        <v>581</v>
      </c>
      <c r="F240" s="39" t="str">
        <f>IF(ISBLANK('7. Statistical accuracy'!E3),"",'7. Statistical accuracy'!E3)</f>
        <v/>
      </c>
      <c r="G240" s="39" t="str">
        <f>IF(ISBLANK('7. Statistical accuracy'!F3),"",'7. Statistical accuracy'!F3)</f>
        <v/>
      </c>
      <c r="H240" s="39" t="str">
        <f>IF(ISBLANK('7. Statistical accuracy'!G3),"",'7. Statistical accuracy'!G3)</f>
        <v/>
      </c>
      <c r="I240" s="39" t="str">
        <f>IF(ISBLANK('7. Statistical accuracy'!H3),"",'7. Statistical accuracy'!H3)</f>
        <v/>
      </c>
      <c r="J240" s="39" t="str">
        <f>IF(ISBLANK('7. Statistical accuracy'!I3),"",'7. Statistical accuracy'!I3)</f>
        <v/>
      </c>
      <c r="K240" s="79" t="str">
        <f>IF(ISBLANK('7. Statistical accuracy'!J3),"",'7. Statistical accuracy'!J3)</f>
        <v/>
      </c>
      <c r="L240" s="50"/>
      <c r="M240" s="195"/>
      <c r="N240" s="50"/>
      <c r="O240" s="50"/>
      <c r="P240" s="50"/>
      <c r="Q240" s="51"/>
      <c r="R240" s="51"/>
      <c r="S240" s="51"/>
      <c r="T240" s="51"/>
      <c r="U240" s="51"/>
      <c r="V240" s="51"/>
      <c r="W240" s="51"/>
      <c r="X240" s="51"/>
      <c r="Y240" s="51"/>
      <c r="Z240" s="51"/>
      <c r="AA240" s="51"/>
      <c r="AB240" s="51"/>
    </row>
    <row r="241" spans="1:28" s="52" customFormat="1" ht="110" customHeight="1" x14ac:dyDescent="0.35">
      <c r="A241" s="168" t="str">
        <f t="shared" si="69"/>
        <v>Statistical accuracy</v>
      </c>
      <c r="B241" s="159">
        <f t="shared" si="70"/>
        <v>7.1</v>
      </c>
      <c r="C241" s="162" t="str">
        <f t="shared" si="71"/>
        <v>There are appropriate and effective measures in place to ensure that where appropriate datasets are relied on for determining statistical accuracy, they are accurately and fairly labelled, and do not cause detriment to people.</v>
      </c>
      <c r="D241" s="63" t="s">
        <v>75</v>
      </c>
      <c r="E241" s="69" t="s">
        <v>582</v>
      </c>
      <c r="F241" s="39" t="str">
        <f>IF(ISBLANK('7. Statistical accuracy'!E4),"",'7. Statistical accuracy'!E4)</f>
        <v/>
      </c>
      <c r="G241" s="39" t="str">
        <f>IF(ISBLANK('7. Statistical accuracy'!F4),"",'7. Statistical accuracy'!F4)</f>
        <v/>
      </c>
      <c r="H241" s="39" t="str">
        <f>IF(ISBLANK('7. Statistical accuracy'!G4),"",'7. Statistical accuracy'!G4)</f>
        <v/>
      </c>
      <c r="I241" s="39" t="str">
        <f>IF(ISBLANK('7. Statistical accuracy'!H4),"",'7. Statistical accuracy'!H4)</f>
        <v/>
      </c>
      <c r="J241" s="39" t="str">
        <f>IF(ISBLANK('7. Statistical accuracy'!I4),"",'7. Statistical accuracy'!I4)</f>
        <v/>
      </c>
      <c r="K241" s="79" t="str">
        <f>IF(ISBLANK('7. Statistical accuracy'!J4),"",'7. Statistical accuracy'!J4)</f>
        <v/>
      </c>
      <c r="L241" s="50"/>
      <c r="M241" s="195"/>
      <c r="N241" s="50"/>
      <c r="O241" s="50"/>
      <c r="P241" s="50"/>
      <c r="Q241" s="51"/>
      <c r="R241" s="51"/>
      <c r="S241" s="51"/>
      <c r="T241" s="51"/>
      <c r="U241" s="51"/>
      <c r="V241" s="51"/>
      <c r="W241" s="51"/>
      <c r="X241" s="51"/>
      <c r="Y241" s="51"/>
      <c r="Z241" s="51"/>
      <c r="AA241" s="51"/>
      <c r="AB241" s="51"/>
    </row>
    <row r="242" spans="1:28" s="52" customFormat="1" ht="110" customHeight="1" x14ac:dyDescent="0.35">
      <c r="A242" s="168" t="str">
        <f t="shared" si="69"/>
        <v>Statistical accuracy</v>
      </c>
      <c r="B242" s="159">
        <f t="shared" si="70"/>
        <v>7.1</v>
      </c>
      <c r="C242" s="162" t="str">
        <f t="shared" si="71"/>
        <v>There are appropriate and effective measures in place to ensure that where appropriate datasets are relied on for determining statistical accuracy, they are accurately and fairly labelled, and do not cause detriment to people.</v>
      </c>
      <c r="D242" s="63" t="s">
        <v>76</v>
      </c>
      <c r="E242" s="69" t="s">
        <v>572</v>
      </c>
      <c r="F242" s="39" t="str">
        <f>IF(ISBLANK('7. Statistical accuracy'!E5),"",'7. Statistical accuracy'!E5)</f>
        <v/>
      </c>
      <c r="G242" s="39" t="str">
        <f>IF(ISBLANK('7. Statistical accuracy'!F5),"",'7. Statistical accuracy'!F5)</f>
        <v/>
      </c>
      <c r="H242" s="39" t="str">
        <f>IF(ISBLANK('7. Statistical accuracy'!G5),"",'7. Statistical accuracy'!G5)</f>
        <v/>
      </c>
      <c r="I242" s="39" t="str">
        <f>IF(ISBLANK('7. Statistical accuracy'!H5),"",'7. Statistical accuracy'!H5)</f>
        <v/>
      </c>
      <c r="J242" s="39" t="str">
        <f>IF(ISBLANK('7. Statistical accuracy'!I5),"",'7. Statistical accuracy'!I5)</f>
        <v/>
      </c>
      <c r="K242" s="79" t="str">
        <f>IF(ISBLANK('7. Statistical accuracy'!J5),"",'7. Statistical accuracy'!J5)</f>
        <v/>
      </c>
      <c r="L242" s="50"/>
      <c r="M242" s="195"/>
      <c r="N242" s="50"/>
      <c r="O242" s="50"/>
      <c r="P242" s="50"/>
      <c r="Q242" s="51"/>
      <c r="R242" s="51"/>
      <c r="S242" s="51"/>
      <c r="T242" s="51"/>
      <c r="U242" s="51"/>
      <c r="V242" s="51"/>
      <c r="W242" s="51"/>
      <c r="X242" s="51"/>
      <c r="Y242" s="51"/>
      <c r="Z242" s="51"/>
      <c r="AA242" s="51"/>
      <c r="AB242" s="51"/>
    </row>
    <row r="243" spans="1:28" s="52" customFormat="1" ht="70" customHeight="1" x14ac:dyDescent="0.35">
      <c r="A243" s="168" t="str">
        <f t="shared" si="69"/>
        <v>Statistical accuracy</v>
      </c>
      <c r="B243" s="159">
        <f t="shared" si="70"/>
        <v>7.1</v>
      </c>
      <c r="C243" s="162" t="str">
        <f t="shared" si="71"/>
        <v>There are appropriate and effective measures in place to ensure that where appropriate datasets are relied on for determining statistical accuracy, they are accurately and fairly labelled, and do not cause detriment to people.</v>
      </c>
      <c r="D243" s="63" t="s">
        <v>130</v>
      </c>
      <c r="E243" s="81" t="s">
        <v>573</v>
      </c>
      <c r="F243" s="39" t="str">
        <f>IF(ISBLANK('7. Statistical accuracy'!E6),"",'7. Statistical accuracy'!E6)</f>
        <v/>
      </c>
      <c r="G243" s="39" t="str">
        <f>IF(ISBLANK('7. Statistical accuracy'!F6),"",'7. Statistical accuracy'!F6)</f>
        <v/>
      </c>
      <c r="H243" s="39" t="str">
        <f>IF(ISBLANK('7. Statistical accuracy'!G6),"",'7. Statistical accuracy'!G6)</f>
        <v/>
      </c>
      <c r="I243" s="39" t="str">
        <f>IF(ISBLANK('7. Statistical accuracy'!H6),"",'7. Statistical accuracy'!H6)</f>
        <v/>
      </c>
      <c r="J243" s="39" t="str">
        <f>IF(ISBLANK('7. Statistical accuracy'!I6),"",'7. Statistical accuracy'!I6)</f>
        <v/>
      </c>
      <c r="K243" s="79" t="str">
        <f>IF(ISBLANK('7. Statistical accuracy'!J6),"",'7. Statistical accuracy'!J6)</f>
        <v/>
      </c>
      <c r="L243" s="50"/>
      <c r="M243" s="195"/>
      <c r="N243" s="50"/>
      <c r="O243" s="50"/>
      <c r="P243" s="50"/>
      <c r="Q243" s="51"/>
      <c r="R243" s="51"/>
      <c r="S243" s="51"/>
      <c r="T243" s="51"/>
      <c r="U243" s="51"/>
      <c r="V243" s="51"/>
      <c r="W243" s="51"/>
      <c r="X243" s="51"/>
      <c r="Y243" s="51"/>
      <c r="Z243" s="51"/>
      <c r="AA243" s="51"/>
      <c r="AB243" s="51"/>
    </row>
    <row r="244" spans="1:28" s="52" customFormat="1" ht="51" customHeight="1" x14ac:dyDescent="0.35">
      <c r="A244" s="168" t="str">
        <f t="shared" si="69"/>
        <v>Statistical accuracy</v>
      </c>
      <c r="B244" s="159">
        <f t="shared" si="70"/>
        <v>7.1</v>
      </c>
      <c r="C244" s="162" t="str">
        <f t="shared" si="71"/>
        <v>There are appropriate and effective measures in place to ensure that where appropriate datasets are relied on for determining statistical accuracy, they are accurately and fairly labelled, and do not cause detriment to people.</v>
      </c>
      <c r="D244" s="63" t="s">
        <v>577</v>
      </c>
      <c r="E244" s="69" t="s">
        <v>574</v>
      </c>
      <c r="F244" s="39" t="str">
        <f>IF(ISBLANK('7. Statistical accuracy'!E7),"",'7. Statistical accuracy'!E7)</f>
        <v/>
      </c>
      <c r="G244" s="39" t="str">
        <f>IF(ISBLANK('7. Statistical accuracy'!F7),"",'7. Statistical accuracy'!F7)</f>
        <v/>
      </c>
      <c r="H244" s="39" t="str">
        <f>IF(ISBLANK('7. Statistical accuracy'!G7),"",'7. Statistical accuracy'!G7)</f>
        <v/>
      </c>
      <c r="I244" s="39" t="str">
        <f>IF(ISBLANK('7. Statistical accuracy'!H7),"",'7. Statistical accuracy'!H7)</f>
        <v/>
      </c>
      <c r="J244" s="39" t="str">
        <f>IF(ISBLANK('7. Statistical accuracy'!I7),"",'7. Statistical accuracy'!I7)</f>
        <v/>
      </c>
      <c r="K244" s="79" t="str">
        <f>IF(ISBLANK('7. Statistical accuracy'!J7),"",'7. Statistical accuracy'!J7)</f>
        <v/>
      </c>
      <c r="L244" s="50"/>
      <c r="M244" s="195"/>
      <c r="N244" s="50"/>
      <c r="O244" s="50"/>
      <c r="P244" s="50"/>
      <c r="Q244" s="51"/>
      <c r="R244" s="51"/>
      <c r="S244" s="51"/>
      <c r="T244" s="51"/>
      <c r="U244" s="51"/>
      <c r="V244" s="51"/>
      <c r="W244" s="51"/>
      <c r="X244" s="51"/>
      <c r="Y244" s="51"/>
      <c r="Z244" s="51"/>
      <c r="AA244" s="51"/>
      <c r="AB244" s="51"/>
    </row>
    <row r="245" spans="1:28" s="52" customFormat="1" ht="51" customHeight="1" x14ac:dyDescent="0.35">
      <c r="A245" s="168" t="str">
        <f t="shared" si="69"/>
        <v>Statistical accuracy</v>
      </c>
      <c r="B245" s="159">
        <f t="shared" si="70"/>
        <v>7.1</v>
      </c>
      <c r="C245" s="162" t="str">
        <f t="shared" si="71"/>
        <v>There are appropriate and effective measures in place to ensure that where appropriate datasets are relied on for determining statistical accuracy, they are accurately and fairly labelled, and do not cause detriment to people.</v>
      </c>
      <c r="D245" s="63" t="s">
        <v>578</v>
      </c>
      <c r="E245" s="69" t="s">
        <v>575</v>
      </c>
      <c r="F245" s="39" t="str">
        <f>IF(ISBLANK('7. Statistical accuracy'!E8),"",'7. Statistical accuracy'!E8)</f>
        <v/>
      </c>
      <c r="G245" s="39" t="str">
        <f>IF(ISBLANK('7. Statistical accuracy'!F8),"",'7. Statistical accuracy'!F8)</f>
        <v/>
      </c>
      <c r="H245" s="39" t="str">
        <f>IF(ISBLANK('7. Statistical accuracy'!G8),"",'7. Statistical accuracy'!G8)</f>
        <v/>
      </c>
      <c r="I245" s="39" t="str">
        <f>IF(ISBLANK('7. Statistical accuracy'!H8),"",'7. Statistical accuracy'!H8)</f>
        <v/>
      </c>
      <c r="J245" s="39" t="str">
        <f>IF(ISBLANK('7. Statistical accuracy'!I8),"",'7. Statistical accuracy'!I8)</f>
        <v/>
      </c>
      <c r="K245" s="79" t="str">
        <f>IF(ISBLANK('7. Statistical accuracy'!J8),"",'7. Statistical accuracy'!J8)</f>
        <v/>
      </c>
      <c r="L245" s="50"/>
      <c r="M245" s="195"/>
      <c r="N245" s="50"/>
      <c r="O245" s="50"/>
      <c r="P245" s="50"/>
      <c r="Q245" s="51"/>
      <c r="R245" s="51"/>
      <c r="S245" s="51"/>
      <c r="T245" s="51"/>
      <c r="U245" s="51"/>
      <c r="V245" s="51"/>
      <c r="W245" s="51"/>
      <c r="X245" s="51"/>
      <c r="Y245" s="51"/>
      <c r="Z245" s="51"/>
      <c r="AA245" s="51"/>
      <c r="AB245" s="51"/>
    </row>
    <row r="246" spans="1:28" s="52" customFormat="1" ht="44.5" customHeight="1" thickBot="1" x14ac:dyDescent="0.4">
      <c r="A246" s="168" t="str">
        <f t="shared" si="69"/>
        <v>Statistical accuracy</v>
      </c>
      <c r="B246" s="160">
        <f t="shared" si="70"/>
        <v>7.1</v>
      </c>
      <c r="C246" s="163" t="str">
        <f t="shared" si="71"/>
        <v>There are appropriate and effective measures in place to ensure that where appropriate datasets are relied on for determining statistical accuracy, they are accurately and fairly labelled, and do not cause detriment to people.</v>
      </c>
      <c r="D246" s="62" t="s">
        <v>579</v>
      </c>
      <c r="E246" s="70" t="s">
        <v>576</v>
      </c>
      <c r="F246" s="67" t="str">
        <f>IF(ISBLANK('7. Statistical accuracy'!E9),"",'7. Statistical accuracy'!E9)</f>
        <v/>
      </c>
      <c r="G246" s="67" t="str">
        <f>IF(ISBLANK('7. Statistical accuracy'!F9),"",'7. Statistical accuracy'!F9)</f>
        <v/>
      </c>
      <c r="H246" s="67" t="str">
        <f>IF(ISBLANK('7. Statistical accuracy'!G9),"",'7. Statistical accuracy'!G9)</f>
        <v/>
      </c>
      <c r="I246" s="67" t="str">
        <f>IF(ISBLANK('7. Statistical accuracy'!H9),"",'7. Statistical accuracy'!H9)</f>
        <v/>
      </c>
      <c r="J246" s="67" t="str">
        <f>IF(ISBLANK('7. Statistical accuracy'!I9),"",'7. Statistical accuracy'!I9)</f>
        <v/>
      </c>
      <c r="K246" s="80" t="str">
        <f>IF(ISBLANK('7. Statistical accuracy'!J9),"",'7. Statistical accuracy'!J9)</f>
        <v/>
      </c>
      <c r="L246" s="50"/>
      <c r="M246" s="195"/>
      <c r="N246" s="50"/>
      <c r="O246" s="50"/>
      <c r="P246" s="50"/>
      <c r="Q246" s="51"/>
      <c r="R246" s="51"/>
      <c r="S246" s="51"/>
      <c r="T246" s="51"/>
      <c r="U246" s="51"/>
      <c r="V246" s="51"/>
      <c r="W246" s="51"/>
      <c r="X246" s="51"/>
      <c r="Y246" s="51"/>
      <c r="Z246" s="51"/>
      <c r="AA246" s="51"/>
      <c r="AB246" s="51"/>
    </row>
    <row r="247" spans="1:28" s="52" customFormat="1" ht="134" customHeight="1" x14ac:dyDescent="0.35">
      <c r="A247" s="168" t="str">
        <f t="shared" si="69"/>
        <v>Statistical accuracy</v>
      </c>
      <c r="B247" s="158">
        <v>7.2</v>
      </c>
      <c r="C247" s="161" t="s">
        <v>583</v>
      </c>
      <c r="D247" s="26" t="s">
        <v>77</v>
      </c>
      <c r="E247" s="68" t="s">
        <v>586</v>
      </c>
      <c r="F247" s="65" t="str">
        <f>IF(ISBLANK('7. Statistical accuracy'!E10),"",'7. Statistical accuracy'!E10)</f>
        <v/>
      </c>
      <c r="G247" s="65" t="str">
        <f>IF(ISBLANK('7. Statistical accuracy'!F10),"",'7. Statistical accuracy'!F10)</f>
        <v/>
      </c>
      <c r="H247" s="65" t="str">
        <f>IF(ISBLANK('7. Statistical accuracy'!G10),"",'7. Statistical accuracy'!G10)</f>
        <v/>
      </c>
      <c r="I247" s="65" t="str">
        <f>IF(ISBLANK('7. Statistical accuracy'!H10),"",'7. Statistical accuracy'!H10)</f>
        <v/>
      </c>
      <c r="J247" s="65" t="str">
        <f>IF(ISBLANK('7. Statistical accuracy'!I10),"",'7. Statistical accuracy'!I10)</f>
        <v/>
      </c>
      <c r="K247" s="66" t="str">
        <f>IF(ISBLANK('7. Statistical accuracy'!J10),"",'7. Statistical accuracy'!J10)</f>
        <v/>
      </c>
      <c r="L247" s="50"/>
      <c r="M247" s="195"/>
      <c r="N247" s="50"/>
      <c r="O247" s="50"/>
      <c r="P247" s="50"/>
      <c r="Q247" s="51"/>
      <c r="R247" s="51"/>
      <c r="S247" s="51"/>
      <c r="T247" s="51"/>
      <c r="U247" s="51"/>
      <c r="V247" s="51"/>
      <c r="W247" s="51"/>
      <c r="X247" s="51"/>
      <c r="Y247" s="51"/>
      <c r="Z247" s="51"/>
      <c r="AA247" s="51"/>
      <c r="AB247" s="51"/>
    </row>
    <row r="248" spans="1:28" s="52" customFormat="1" ht="70" customHeight="1" x14ac:dyDescent="0.35">
      <c r="A248" s="168" t="str">
        <f t="shared" si="69"/>
        <v>Statistical accuracy</v>
      </c>
      <c r="B248" s="159">
        <f t="shared" ref="B248:B255" si="72">B247</f>
        <v>7.2</v>
      </c>
      <c r="C248" s="162" t="str">
        <f t="shared" ref="C248:C255" si="73">C247</f>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D248" s="63" t="s">
        <v>78</v>
      </c>
      <c r="E248" s="69" t="s">
        <v>587</v>
      </c>
      <c r="F248" s="39" t="str">
        <f>IF(ISBLANK('7. Statistical accuracy'!E11),"",'7. Statistical accuracy'!E11)</f>
        <v/>
      </c>
      <c r="G248" s="39" t="str">
        <f>IF(ISBLANK('7. Statistical accuracy'!F11),"",'7. Statistical accuracy'!F11)</f>
        <v/>
      </c>
      <c r="H248" s="39" t="str">
        <f>IF(ISBLANK('7. Statistical accuracy'!G11),"",'7. Statistical accuracy'!G11)</f>
        <v/>
      </c>
      <c r="I248" s="39" t="str">
        <f>IF(ISBLANK('7. Statistical accuracy'!H11),"",'7. Statistical accuracy'!H11)</f>
        <v/>
      </c>
      <c r="J248" s="39" t="str">
        <f>IF(ISBLANK('7. Statistical accuracy'!I11),"",'7. Statistical accuracy'!I11)</f>
        <v/>
      </c>
      <c r="K248" s="79" t="str">
        <f>IF(ISBLANK('7. Statistical accuracy'!J11),"",'7. Statistical accuracy'!J11)</f>
        <v/>
      </c>
      <c r="L248" s="50"/>
      <c r="M248" s="195"/>
      <c r="N248" s="50"/>
      <c r="O248" s="50"/>
      <c r="P248" s="50"/>
      <c r="Q248" s="51"/>
      <c r="R248" s="51"/>
      <c r="S248" s="51"/>
      <c r="T248" s="51"/>
      <c r="U248" s="51"/>
      <c r="V248" s="51"/>
      <c r="W248" s="51"/>
      <c r="X248" s="51"/>
      <c r="Y248" s="51"/>
      <c r="Z248" s="51"/>
      <c r="AA248" s="51"/>
      <c r="AB248" s="51"/>
    </row>
    <row r="249" spans="1:28" s="52" customFormat="1" ht="58.5" customHeight="1" x14ac:dyDescent="0.35">
      <c r="A249" s="168" t="str">
        <f t="shared" si="69"/>
        <v>Statistical accuracy</v>
      </c>
      <c r="B249" s="159">
        <f t="shared" si="72"/>
        <v>7.2</v>
      </c>
      <c r="C249" s="162" t="str">
        <f t="shared" si="73"/>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D249" s="63" t="s">
        <v>79</v>
      </c>
      <c r="E249" s="69" t="s">
        <v>591</v>
      </c>
      <c r="F249" s="39" t="str">
        <f>IF(ISBLANK('7. Statistical accuracy'!E12),"",'7. Statistical accuracy'!E12)</f>
        <v/>
      </c>
      <c r="G249" s="39" t="str">
        <f>IF(ISBLANK('7. Statistical accuracy'!F12),"",'7. Statistical accuracy'!F12)</f>
        <v/>
      </c>
      <c r="H249" s="39" t="str">
        <f>IF(ISBLANK('7. Statistical accuracy'!G12),"",'7. Statistical accuracy'!G12)</f>
        <v/>
      </c>
      <c r="I249" s="39" t="str">
        <f>IF(ISBLANK('7. Statistical accuracy'!H12),"",'7. Statistical accuracy'!H12)</f>
        <v/>
      </c>
      <c r="J249" s="39" t="str">
        <f>IF(ISBLANK('7. Statistical accuracy'!I12),"",'7. Statistical accuracy'!I12)</f>
        <v/>
      </c>
      <c r="K249" s="79" t="str">
        <f>IF(ISBLANK('7. Statistical accuracy'!J12),"",'7. Statistical accuracy'!J12)</f>
        <v/>
      </c>
      <c r="L249" s="50"/>
      <c r="M249" s="195"/>
      <c r="N249" s="50"/>
      <c r="O249" s="50"/>
      <c r="P249" s="50"/>
      <c r="Q249" s="51"/>
      <c r="R249" s="51"/>
      <c r="S249" s="51"/>
      <c r="T249" s="51"/>
      <c r="U249" s="51"/>
      <c r="V249" s="51"/>
      <c r="W249" s="51"/>
      <c r="X249" s="51"/>
      <c r="Y249" s="51"/>
      <c r="Z249" s="51"/>
      <c r="AA249" s="51"/>
      <c r="AB249" s="51"/>
    </row>
    <row r="250" spans="1:28" s="52" customFormat="1" ht="70" customHeight="1" x14ac:dyDescent="0.35">
      <c r="A250" s="168" t="str">
        <f t="shared" si="69"/>
        <v>Statistical accuracy</v>
      </c>
      <c r="B250" s="159">
        <f t="shared" si="72"/>
        <v>7.2</v>
      </c>
      <c r="C250" s="162" t="str">
        <f t="shared" si="73"/>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D250" s="63" t="s">
        <v>80</v>
      </c>
      <c r="E250" s="69" t="s">
        <v>593</v>
      </c>
      <c r="F250" s="39" t="str">
        <f>IF(ISBLANK('7. Statistical accuracy'!E13),"",'7. Statistical accuracy'!E13)</f>
        <v/>
      </c>
      <c r="G250" s="39" t="str">
        <f>IF(ISBLANK('7. Statistical accuracy'!F13),"",'7. Statistical accuracy'!F13)</f>
        <v/>
      </c>
      <c r="H250" s="39" t="str">
        <f>IF(ISBLANK('7. Statistical accuracy'!G13),"",'7. Statistical accuracy'!G13)</f>
        <v/>
      </c>
      <c r="I250" s="39" t="str">
        <f>IF(ISBLANK('7. Statistical accuracy'!H13),"",'7. Statistical accuracy'!H13)</f>
        <v/>
      </c>
      <c r="J250" s="39" t="str">
        <f>IF(ISBLANK('7. Statistical accuracy'!I13),"",'7. Statistical accuracy'!I13)</f>
        <v/>
      </c>
      <c r="K250" s="79" t="str">
        <f>IF(ISBLANK('7. Statistical accuracy'!J13),"",'7. Statistical accuracy'!J13)</f>
        <v/>
      </c>
      <c r="L250" s="50"/>
      <c r="M250" s="195"/>
      <c r="N250" s="50"/>
      <c r="O250" s="50"/>
      <c r="P250" s="50"/>
      <c r="Q250" s="51"/>
      <c r="R250" s="51"/>
      <c r="S250" s="51"/>
      <c r="T250" s="51"/>
      <c r="U250" s="51"/>
      <c r="V250" s="51"/>
      <c r="W250" s="51"/>
      <c r="X250" s="51"/>
      <c r="Y250" s="51"/>
      <c r="Z250" s="51"/>
      <c r="AA250" s="51"/>
      <c r="AB250" s="51"/>
    </row>
    <row r="251" spans="1:28" s="52" customFormat="1" ht="46.5" customHeight="1" x14ac:dyDescent="0.35">
      <c r="A251" s="168" t="str">
        <f t="shared" si="69"/>
        <v>Statistical accuracy</v>
      </c>
      <c r="B251" s="159">
        <f t="shared" si="72"/>
        <v>7.2</v>
      </c>
      <c r="C251" s="162" t="str">
        <f t="shared" si="73"/>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D251" s="63" t="s">
        <v>81</v>
      </c>
      <c r="E251" s="69" t="s">
        <v>592</v>
      </c>
      <c r="F251" s="39" t="str">
        <f>IF(ISBLANK('7. Statistical accuracy'!E14),"",'7. Statistical accuracy'!E14)</f>
        <v/>
      </c>
      <c r="G251" s="39" t="str">
        <f>IF(ISBLANK('7. Statistical accuracy'!F14),"",'7. Statistical accuracy'!F14)</f>
        <v/>
      </c>
      <c r="H251" s="39" t="str">
        <f>IF(ISBLANK('7. Statistical accuracy'!G14),"",'7. Statistical accuracy'!G14)</f>
        <v/>
      </c>
      <c r="I251" s="39" t="str">
        <f>IF(ISBLANK('7. Statistical accuracy'!H14),"",'7. Statistical accuracy'!H14)</f>
        <v/>
      </c>
      <c r="J251" s="39" t="str">
        <f>IF(ISBLANK('7. Statistical accuracy'!I14),"",'7. Statistical accuracy'!I14)</f>
        <v/>
      </c>
      <c r="K251" s="79" t="str">
        <f>IF(ISBLANK('7. Statistical accuracy'!J14),"",'7. Statistical accuracy'!J14)</f>
        <v/>
      </c>
      <c r="L251" s="50"/>
      <c r="M251" s="195"/>
      <c r="N251" s="50"/>
      <c r="O251" s="50"/>
      <c r="P251" s="50"/>
      <c r="Q251" s="51"/>
      <c r="R251" s="51"/>
      <c r="S251" s="51"/>
      <c r="T251" s="51"/>
      <c r="U251" s="51"/>
      <c r="V251" s="51"/>
      <c r="W251" s="51"/>
      <c r="X251" s="51"/>
      <c r="Y251" s="51"/>
      <c r="Z251" s="51"/>
      <c r="AA251" s="51"/>
      <c r="AB251" s="51"/>
    </row>
    <row r="252" spans="1:28" s="52" customFormat="1" ht="42.5" customHeight="1" x14ac:dyDescent="0.35">
      <c r="A252" s="168" t="str">
        <f t="shared" si="69"/>
        <v>Statistical accuracy</v>
      </c>
      <c r="B252" s="159">
        <f t="shared" si="72"/>
        <v>7.2</v>
      </c>
      <c r="C252" s="162" t="str">
        <f t="shared" si="73"/>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D252" s="63" t="s">
        <v>82</v>
      </c>
      <c r="E252" s="69" t="s">
        <v>588</v>
      </c>
      <c r="F252" s="39" t="str">
        <f>IF(ISBLANK('7. Statistical accuracy'!E15),"",'7. Statistical accuracy'!E15)</f>
        <v/>
      </c>
      <c r="G252" s="39" t="str">
        <f>IF(ISBLANK('7. Statistical accuracy'!F15),"",'7. Statistical accuracy'!F15)</f>
        <v/>
      </c>
      <c r="H252" s="39" t="str">
        <f>IF(ISBLANK('7. Statistical accuracy'!G15),"",'7. Statistical accuracy'!G15)</f>
        <v/>
      </c>
      <c r="I252" s="39" t="str">
        <f>IF(ISBLANK('7. Statistical accuracy'!H15),"",'7. Statistical accuracy'!H15)</f>
        <v/>
      </c>
      <c r="J252" s="39" t="str">
        <f>IF(ISBLANK('7. Statistical accuracy'!I15),"",'7. Statistical accuracy'!I15)</f>
        <v/>
      </c>
      <c r="K252" s="79" t="str">
        <f>IF(ISBLANK('7. Statistical accuracy'!J15),"",'7. Statistical accuracy'!J15)</f>
        <v/>
      </c>
      <c r="L252" s="50"/>
      <c r="M252" s="195"/>
      <c r="N252" s="50"/>
      <c r="O252" s="50"/>
      <c r="P252" s="50"/>
      <c r="Q252" s="51"/>
      <c r="R252" s="51"/>
      <c r="S252" s="51"/>
      <c r="T252" s="51"/>
      <c r="U252" s="51"/>
      <c r="V252" s="51"/>
      <c r="W252" s="51"/>
      <c r="X252" s="51"/>
      <c r="Y252" s="51"/>
      <c r="Z252" s="51"/>
      <c r="AA252" s="51"/>
      <c r="AB252" s="51"/>
    </row>
    <row r="253" spans="1:28" s="52" customFormat="1" ht="51" customHeight="1" x14ac:dyDescent="0.35">
      <c r="A253" s="168" t="str">
        <f t="shared" si="69"/>
        <v>Statistical accuracy</v>
      </c>
      <c r="B253" s="159">
        <f t="shared" si="72"/>
        <v>7.2</v>
      </c>
      <c r="C253" s="162" t="str">
        <f t="shared" si="73"/>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D253" s="63" t="s">
        <v>131</v>
      </c>
      <c r="E253" s="69" t="s">
        <v>590</v>
      </c>
      <c r="F253" s="39" t="str">
        <f>IF(ISBLANK('7. Statistical accuracy'!E16),"",'7. Statistical accuracy'!E16)</f>
        <v/>
      </c>
      <c r="G253" s="39" t="str">
        <f>IF(ISBLANK('7. Statistical accuracy'!F16),"",'7. Statistical accuracy'!F16)</f>
        <v/>
      </c>
      <c r="H253" s="39" t="str">
        <f>IF(ISBLANK('7. Statistical accuracy'!G16),"",'7. Statistical accuracy'!G16)</f>
        <v/>
      </c>
      <c r="I253" s="39" t="str">
        <f>IF(ISBLANK('7. Statistical accuracy'!H16),"",'7. Statistical accuracy'!H16)</f>
        <v/>
      </c>
      <c r="J253" s="39" t="str">
        <f>IF(ISBLANK('7. Statistical accuracy'!I16),"",'7. Statistical accuracy'!I16)</f>
        <v/>
      </c>
      <c r="K253" s="79" t="str">
        <f>IF(ISBLANK('7. Statistical accuracy'!J16),"",'7. Statistical accuracy'!J16)</f>
        <v/>
      </c>
      <c r="L253" s="50"/>
      <c r="M253" s="195"/>
      <c r="N253" s="50"/>
      <c r="O253" s="50"/>
      <c r="P253" s="50"/>
      <c r="Q253" s="51"/>
      <c r="R253" s="51"/>
      <c r="S253" s="51"/>
      <c r="T253" s="51"/>
      <c r="U253" s="51"/>
      <c r="V253" s="51"/>
      <c r="W253" s="51"/>
      <c r="X253" s="51"/>
      <c r="Y253" s="51"/>
      <c r="Z253" s="51"/>
      <c r="AA253" s="51"/>
      <c r="AB253" s="51"/>
    </row>
    <row r="254" spans="1:28" ht="101" customHeight="1" x14ac:dyDescent="0.3">
      <c r="A254" s="168" t="str">
        <f t="shared" si="69"/>
        <v>Statistical accuracy</v>
      </c>
      <c r="B254" s="159">
        <f t="shared" si="72"/>
        <v>7.2</v>
      </c>
      <c r="C254" s="162" t="str">
        <f t="shared" si="73"/>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D254" s="63" t="s">
        <v>584</v>
      </c>
      <c r="E254" s="69" t="s">
        <v>594</v>
      </c>
      <c r="F254" s="39" t="str">
        <f>IF(ISBLANK('7. Statistical accuracy'!E17),"",'7. Statistical accuracy'!E17)</f>
        <v/>
      </c>
      <c r="G254" s="39" t="str">
        <f>IF(ISBLANK('7. Statistical accuracy'!F17),"",'7. Statistical accuracy'!F17)</f>
        <v/>
      </c>
      <c r="H254" s="39" t="str">
        <f>IF(ISBLANK('7. Statistical accuracy'!G17),"",'7. Statistical accuracy'!G17)</f>
        <v/>
      </c>
      <c r="I254" s="39" t="str">
        <f>IF(ISBLANK('7. Statistical accuracy'!H17),"",'7. Statistical accuracy'!H17)</f>
        <v/>
      </c>
      <c r="J254" s="39" t="str">
        <f>IF(ISBLANK('7. Statistical accuracy'!I17),"",'7. Statistical accuracy'!I17)</f>
        <v/>
      </c>
      <c r="K254" s="79" t="str">
        <f>IF(ISBLANK('7. Statistical accuracy'!J17),"",'7. Statistical accuracy'!J17)</f>
        <v/>
      </c>
      <c r="L254" s="50"/>
      <c r="M254" s="195"/>
      <c r="N254" s="50"/>
      <c r="O254" s="50"/>
      <c r="P254" s="50"/>
    </row>
    <row r="255" spans="1:28" ht="60" customHeight="1" thickBot="1" x14ac:dyDescent="0.35">
      <c r="A255" s="168" t="str">
        <f t="shared" si="69"/>
        <v>Statistical accuracy</v>
      </c>
      <c r="B255" s="160">
        <f t="shared" si="72"/>
        <v>7.2</v>
      </c>
      <c r="C255" s="163" t="str">
        <f t="shared" si="73"/>
        <v>The statistical accuracy of new AI systems or changes to existing AI systems is tested, documented, and consistently achieves the required accuracy level before the go live decision. The decision making process to go live is documented and includes confirmation that the organisation's required statistical accuracy level is achieved.</v>
      </c>
      <c r="D255" s="62" t="s">
        <v>585</v>
      </c>
      <c r="E255" s="70" t="s">
        <v>589</v>
      </c>
      <c r="F255" s="67" t="str">
        <f>IF(ISBLANK('7. Statistical accuracy'!E18),"",'7. Statistical accuracy'!E18)</f>
        <v/>
      </c>
      <c r="G255" s="67" t="str">
        <f>IF(ISBLANK('7. Statistical accuracy'!F18),"",'7. Statistical accuracy'!F18)</f>
        <v/>
      </c>
      <c r="H255" s="67" t="str">
        <f>IF(ISBLANK('7. Statistical accuracy'!G18),"",'7. Statistical accuracy'!G18)</f>
        <v/>
      </c>
      <c r="I255" s="67" t="str">
        <f>IF(ISBLANK('7. Statistical accuracy'!H18),"",'7. Statistical accuracy'!H18)</f>
        <v/>
      </c>
      <c r="J255" s="67" t="str">
        <f>IF(ISBLANK('7. Statistical accuracy'!I18),"",'7. Statistical accuracy'!I18)</f>
        <v/>
      </c>
      <c r="K255" s="80" t="str">
        <f>IF(ISBLANK('7. Statistical accuracy'!J18),"",'7. Statistical accuracy'!J18)</f>
        <v/>
      </c>
      <c r="L255" s="50"/>
      <c r="M255" s="195"/>
      <c r="N255" s="50"/>
      <c r="O255" s="50"/>
      <c r="P255" s="50"/>
    </row>
    <row r="256" spans="1:28" ht="77" customHeight="1" x14ac:dyDescent="0.3">
      <c r="A256" s="168" t="str">
        <f t="shared" si="69"/>
        <v>Statistical accuracy</v>
      </c>
      <c r="B256" s="158">
        <v>7.3</v>
      </c>
      <c r="C256" s="161" t="s">
        <v>595</v>
      </c>
      <c r="D256" s="26" t="s">
        <v>596</v>
      </c>
      <c r="E256" s="68" t="s">
        <v>601</v>
      </c>
      <c r="F256" s="65" t="str">
        <f>IF(ISBLANK('7. Statistical accuracy'!E19),"",'7. Statistical accuracy'!E19)</f>
        <v/>
      </c>
      <c r="G256" s="65" t="str">
        <f>IF(ISBLANK('7. Statistical accuracy'!F19),"",'7. Statistical accuracy'!F19)</f>
        <v/>
      </c>
      <c r="H256" s="65" t="str">
        <f>IF(ISBLANK('7. Statistical accuracy'!G19),"",'7. Statistical accuracy'!G19)</f>
        <v/>
      </c>
      <c r="I256" s="65" t="str">
        <f>IF(ISBLANK('7. Statistical accuracy'!H19),"",'7. Statistical accuracy'!H19)</f>
        <v/>
      </c>
      <c r="J256" s="65" t="str">
        <f>IF(ISBLANK('7. Statistical accuracy'!I19),"",'7. Statistical accuracy'!I19)</f>
        <v/>
      </c>
      <c r="K256" s="66" t="str">
        <f>IF(ISBLANK('7. Statistical accuracy'!J19),"",'7. Statistical accuracy'!J19)</f>
        <v/>
      </c>
      <c r="L256" s="50"/>
      <c r="M256" s="195"/>
      <c r="N256" s="50"/>
      <c r="O256" s="50"/>
      <c r="P256" s="50"/>
    </row>
    <row r="257" spans="1:16" ht="63" customHeight="1" x14ac:dyDescent="0.3">
      <c r="A257" s="168" t="str">
        <f t="shared" si="69"/>
        <v>Statistical accuracy</v>
      </c>
      <c r="B257" s="159">
        <f t="shared" ref="B257:B260" si="74">B256</f>
        <v>7.3</v>
      </c>
      <c r="C257" s="162" t="str">
        <f t="shared" ref="C257:C260" si="75">C256</f>
        <v>There are processes in place to ensure there is a human review of the statistical accuracy of the AI system.</v>
      </c>
      <c r="D257" s="63" t="s">
        <v>597</v>
      </c>
      <c r="E257" s="69" t="s">
        <v>602</v>
      </c>
      <c r="F257" s="39" t="str">
        <f>IF(ISBLANK('7. Statistical accuracy'!E20),"",'7. Statistical accuracy'!E20)</f>
        <v/>
      </c>
      <c r="G257" s="39" t="str">
        <f>IF(ISBLANK('7. Statistical accuracy'!F20),"",'7. Statistical accuracy'!F20)</f>
        <v/>
      </c>
      <c r="H257" s="39" t="str">
        <f>IF(ISBLANK('7. Statistical accuracy'!G20),"",'7. Statistical accuracy'!G20)</f>
        <v/>
      </c>
      <c r="I257" s="39" t="str">
        <f>IF(ISBLANK('7. Statistical accuracy'!H20),"",'7. Statistical accuracy'!H20)</f>
        <v/>
      </c>
      <c r="J257" s="39" t="str">
        <f>IF(ISBLANK('7. Statistical accuracy'!I20),"",'7. Statistical accuracy'!I20)</f>
        <v/>
      </c>
      <c r="K257" s="79" t="str">
        <f>IF(ISBLANK('7. Statistical accuracy'!J20),"",'7. Statistical accuracy'!J20)</f>
        <v/>
      </c>
      <c r="L257" s="50"/>
      <c r="M257" s="195"/>
      <c r="N257" s="50"/>
      <c r="O257" s="50"/>
      <c r="P257" s="50"/>
    </row>
    <row r="258" spans="1:16" ht="70" customHeight="1" x14ac:dyDescent="0.3">
      <c r="A258" s="168" t="str">
        <f t="shared" si="69"/>
        <v>Statistical accuracy</v>
      </c>
      <c r="B258" s="159">
        <f t="shared" si="74"/>
        <v>7.3</v>
      </c>
      <c r="C258" s="162" t="str">
        <f t="shared" si="75"/>
        <v>There are processes in place to ensure there is a human review of the statistical accuracy of the AI system.</v>
      </c>
      <c r="D258" s="63" t="s">
        <v>598</v>
      </c>
      <c r="E258" s="69" t="s">
        <v>603</v>
      </c>
      <c r="F258" s="39" t="str">
        <f>IF(ISBLANK('7. Statistical accuracy'!E21),"",'7. Statistical accuracy'!E21)</f>
        <v/>
      </c>
      <c r="G258" s="39" t="str">
        <f>IF(ISBLANK('7. Statistical accuracy'!F21),"",'7. Statistical accuracy'!F21)</f>
        <v/>
      </c>
      <c r="H258" s="39" t="str">
        <f>IF(ISBLANK('7. Statistical accuracy'!G21),"",'7. Statistical accuracy'!G21)</f>
        <v/>
      </c>
      <c r="I258" s="39" t="str">
        <f>IF(ISBLANK('7. Statistical accuracy'!H21),"",'7. Statistical accuracy'!H21)</f>
        <v/>
      </c>
      <c r="J258" s="39" t="str">
        <f>IF(ISBLANK('7. Statistical accuracy'!I21),"",'7. Statistical accuracy'!I21)</f>
        <v/>
      </c>
      <c r="K258" s="79" t="str">
        <f>IF(ISBLANK('7. Statistical accuracy'!J21),"",'7. Statistical accuracy'!J21)</f>
        <v/>
      </c>
      <c r="L258" s="50"/>
      <c r="M258" s="195"/>
      <c r="N258" s="50"/>
      <c r="O258" s="50"/>
      <c r="P258" s="50"/>
    </row>
    <row r="259" spans="1:16" ht="61" customHeight="1" x14ac:dyDescent="0.3">
      <c r="A259" s="168" t="str">
        <f t="shared" si="69"/>
        <v>Statistical accuracy</v>
      </c>
      <c r="B259" s="159">
        <f t="shared" si="74"/>
        <v>7.3</v>
      </c>
      <c r="C259" s="162" t="str">
        <f t="shared" si="75"/>
        <v>There are processes in place to ensure there is a human review of the statistical accuracy of the AI system.</v>
      </c>
      <c r="D259" s="63" t="s">
        <v>599</v>
      </c>
      <c r="E259" s="69" t="s">
        <v>604</v>
      </c>
      <c r="F259" s="39" t="str">
        <f>IF(ISBLANK('7. Statistical accuracy'!E22),"",'7. Statistical accuracy'!E22)</f>
        <v/>
      </c>
      <c r="G259" s="39" t="str">
        <f>IF(ISBLANK('7. Statistical accuracy'!F22),"",'7. Statistical accuracy'!F22)</f>
        <v/>
      </c>
      <c r="H259" s="39" t="str">
        <f>IF(ISBLANK('7. Statistical accuracy'!G22),"",'7. Statistical accuracy'!G22)</f>
        <v/>
      </c>
      <c r="I259" s="39" t="str">
        <f>IF(ISBLANK('7. Statistical accuracy'!H22),"",'7. Statistical accuracy'!H22)</f>
        <v/>
      </c>
      <c r="J259" s="39" t="str">
        <f>IF(ISBLANK('7. Statistical accuracy'!I22),"",'7. Statistical accuracy'!I22)</f>
        <v/>
      </c>
      <c r="K259" s="79" t="str">
        <f>IF(ISBLANK('7. Statistical accuracy'!J22),"",'7. Statistical accuracy'!J22)</f>
        <v/>
      </c>
      <c r="L259" s="50"/>
      <c r="M259" s="195"/>
      <c r="N259" s="50"/>
      <c r="O259" s="50"/>
      <c r="P259" s="50"/>
    </row>
    <row r="260" spans="1:16" ht="61" customHeight="1" thickBot="1" x14ac:dyDescent="0.35">
      <c r="A260" s="168" t="str">
        <f t="shared" si="69"/>
        <v>Statistical accuracy</v>
      </c>
      <c r="B260" s="160">
        <f t="shared" si="74"/>
        <v>7.3</v>
      </c>
      <c r="C260" s="163" t="str">
        <f t="shared" si="75"/>
        <v>There are processes in place to ensure there is a human review of the statistical accuracy of the AI system.</v>
      </c>
      <c r="D260" s="62" t="s">
        <v>600</v>
      </c>
      <c r="E260" s="70" t="s">
        <v>605</v>
      </c>
      <c r="F260" s="67" t="str">
        <f>IF(ISBLANK('7. Statistical accuracy'!E23),"",'7. Statistical accuracy'!E23)</f>
        <v/>
      </c>
      <c r="G260" s="67" t="str">
        <f>IF(ISBLANK('7. Statistical accuracy'!F23),"",'7. Statistical accuracy'!F23)</f>
        <v/>
      </c>
      <c r="H260" s="67" t="str">
        <f>IF(ISBLANK('7. Statistical accuracy'!G23),"",'7. Statistical accuracy'!G23)</f>
        <v/>
      </c>
      <c r="I260" s="67" t="str">
        <f>IF(ISBLANK('7. Statistical accuracy'!H23),"",'7. Statistical accuracy'!H23)</f>
        <v/>
      </c>
      <c r="J260" s="67" t="str">
        <f>IF(ISBLANK('7. Statistical accuracy'!I23),"",'7. Statistical accuracy'!I23)</f>
        <v/>
      </c>
      <c r="K260" s="80" t="str">
        <f>IF(ISBLANK('7. Statistical accuracy'!J23),"",'7. Statistical accuracy'!J23)</f>
        <v/>
      </c>
      <c r="L260" s="50"/>
      <c r="M260" s="195"/>
      <c r="N260" s="50"/>
      <c r="O260" s="50"/>
      <c r="P260" s="50"/>
    </row>
    <row r="261" spans="1:16" ht="116" customHeight="1" x14ac:dyDescent="0.3">
      <c r="A261" s="168" t="str">
        <f t="shared" si="69"/>
        <v>Statistical accuracy</v>
      </c>
      <c r="B261" s="158">
        <v>7.4</v>
      </c>
      <c r="C261" s="161" t="s">
        <v>606</v>
      </c>
      <c r="D261" s="26" t="s">
        <v>607</v>
      </c>
      <c r="E261" s="61" t="s">
        <v>615</v>
      </c>
      <c r="F261" s="65" t="str">
        <f>IF(ISBLANK('7. Statistical accuracy'!E24),"",'7. Statistical accuracy'!E24)</f>
        <v/>
      </c>
      <c r="G261" s="65" t="str">
        <f>IF(ISBLANK('7. Statistical accuracy'!F24),"",'7. Statistical accuracy'!F24)</f>
        <v/>
      </c>
      <c r="H261" s="65" t="str">
        <f>IF(ISBLANK('7. Statistical accuracy'!G24),"",'7. Statistical accuracy'!G24)</f>
        <v/>
      </c>
      <c r="I261" s="65" t="str">
        <f>IF(ISBLANK('7. Statistical accuracy'!H24),"",'7. Statistical accuracy'!H24)</f>
        <v/>
      </c>
      <c r="J261" s="65" t="str">
        <f>IF(ISBLANK('7. Statistical accuracy'!I24),"",'7. Statistical accuracy'!I24)</f>
        <v/>
      </c>
      <c r="K261" s="66" t="str">
        <f>IF(ISBLANK('7. Statistical accuracy'!J24),"",'7. Statistical accuracy'!J24)</f>
        <v/>
      </c>
      <c r="L261" s="50"/>
      <c r="M261" s="195"/>
      <c r="N261" s="50"/>
      <c r="O261" s="50"/>
      <c r="P261" s="50"/>
    </row>
    <row r="262" spans="1:16" ht="99.5" customHeight="1" x14ac:dyDescent="0.3">
      <c r="A262" s="168" t="str">
        <f t="shared" si="69"/>
        <v>Statistical accuracy</v>
      </c>
      <c r="B262" s="159">
        <f t="shared" ref="B262:B268" si="76">B261</f>
        <v>7.4</v>
      </c>
      <c r="C262" s="162" t="str">
        <f t="shared" ref="C262:C268" si="77">C261</f>
        <v>AI systems are regularly monitored or tested to ensure outputs are fair and within statistical accuracy tolerance rates, and there are no discriminatory outputs or decisions made.</v>
      </c>
      <c r="D262" s="63" t="s">
        <v>608</v>
      </c>
      <c r="E262" s="59" t="s">
        <v>617</v>
      </c>
      <c r="F262" s="39" t="str">
        <f>IF(ISBLANK('7. Statistical accuracy'!E25),"",'7. Statistical accuracy'!E25)</f>
        <v/>
      </c>
      <c r="G262" s="39" t="str">
        <f>IF(ISBLANK('7. Statistical accuracy'!F25),"",'7. Statistical accuracy'!F25)</f>
        <v/>
      </c>
      <c r="H262" s="39" t="str">
        <f>IF(ISBLANK('7. Statistical accuracy'!G25),"",'7. Statistical accuracy'!G25)</f>
        <v/>
      </c>
      <c r="I262" s="39" t="str">
        <f>IF(ISBLANK('7. Statistical accuracy'!H25),"",'7. Statistical accuracy'!H25)</f>
        <v/>
      </c>
      <c r="J262" s="39" t="str">
        <f>IF(ISBLANK('7. Statistical accuracy'!I25),"",'7. Statistical accuracy'!I25)</f>
        <v/>
      </c>
      <c r="K262" s="79" t="str">
        <f>IF(ISBLANK('7. Statistical accuracy'!J25),"",'7. Statistical accuracy'!J25)</f>
        <v/>
      </c>
      <c r="L262" s="50"/>
      <c r="M262" s="195"/>
      <c r="N262" s="50"/>
      <c r="O262" s="50"/>
      <c r="P262" s="50"/>
    </row>
    <row r="263" spans="1:16" ht="70" customHeight="1" x14ac:dyDescent="0.3">
      <c r="A263" s="168" t="str">
        <f t="shared" si="69"/>
        <v>Statistical accuracy</v>
      </c>
      <c r="B263" s="159">
        <f t="shared" si="76"/>
        <v>7.4</v>
      </c>
      <c r="C263" s="162" t="str">
        <f t="shared" si="77"/>
        <v>AI systems are regularly monitored or tested to ensure outputs are fair and within statistical accuracy tolerance rates, and there are no discriminatory outputs or decisions made.</v>
      </c>
      <c r="D263" s="63" t="s">
        <v>609</v>
      </c>
      <c r="E263" s="59" t="s">
        <v>616</v>
      </c>
      <c r="F263" s="39" t="str">
        <f>IF(ISBLANK('7. Statistical accuracy'!E26),"",'7. Statistical accuracy'!E26)</f>
        <v/>
      </c>
      <c r="G263" s="39" t="str">
        <f>IF(ISBLANK('7. Statistical accuracy'!F26),"",'7. Statistical accuracy'!F26)</f>
        <v/>
      </c>
      <c r="H263" s="39" t="str">
        <f>IF(ISBLANK('7. Statistical accuracy'!G26),"",'7. Statistical accuracy'!G26)</f>
        <v/>
      </c>
      <c r="I263" s="39" t="str">
        <f>IF(ISBLANK('7. Statistical accuracy'!H26),"",'7. Statistical accuracy'!H26)</f>
        <v/>
      </c>
      <c r="J263" s="39" t="str">
        <f>IF(ISBLANK('7. Statistical accuracy'!I26),"",'7. Statistical accuracy'!I26)</f>
        <v/>
      </c>
      <c r="K263" s="79" t="str">
        <f>IF(ISBLANK('7. Statistical accuracy'!J26),"",'7. Statistical accuracy'!J26)</f>
        <v/>
      </c>
      <c r="L263" s="50"/>
      <c r="M263" s="195"/>
      <c r="N263" s="50"/>
      <c r="O263" s="50"/>
      <c r="P263" s="50"/>
    </row>
    <row r="264" spans="1:16" ht="89.5" customHeight="1" x14ac:dyDescent="0.3">
      <c r="A264" s="168" t="str">
        <f t="shared" si="69"/>
        <v>Statistical accuracy</v>
      </c>
      <c r="B264" s="159">
        <f t="shared" si="76"/>
        <v>7.4</v>
      </c>
      <c r="C264" s="162" t="str">
        <f t="shared" si="77"/>
        <v>AI systems are regularly monitored or tested to ensure outputs are fair and within statistical accuracy tolerance rates, and there are no discriminatory outputs or decisions made.</v>
      </c>
      <c r="D264" s="63" t="s">
        <v>610</v>
      </c>
      <c r="E264" s="59" t="s">
        <v>618</v>
      </c>
      <c r="F264" s="39" t="str">
        <f>IF(ISBLANK('7. Statistical accuracy'!E27),"",'7. Statistical accuracy'!E27)</f>
        <v/>
      </c>
      <c r="G264" s="39" t="str">
        <f>IF(ISBLANK('7. Statistical accuracy'!F27),"",'7. Statistical accuracy'!F27)</f>
        <v/>
      </c>
      <c r="H264" s="39" t="str">
        <f>IF(ISBLANK('7. Statistical accuracy'!G27),"",'7. Statistical accuracy'!G27)</f>
        <v/>
      </c>
      <c r="I264" s="39" t="str">
        <f>IF(ISBLANK('7. Statistical accuracy'!H27),"",'7. Statistical accuracy'!H27)</f>
        <v/>
      </c>
      <c r="J264" s="39" t="str">
        <f>IF(ISBLANK('7. Statistical accuracy'!I27),"",'7. Statistical accuracy'!I27)</f>
        <v/>
      </c>
      <c r="K264" s="79" t="str">
        <f>IF(ISBLANK('7. Statistical accuracy'!J27),"",'7. Statistical accuracy'!J27)</f>
        <v/>
      </c>
      <c r="L264" s="50"/>
      <c r="M264" s="195"/>
      <c r="N264" s="50"/>
      <c r="O264" s="50"/>
      <c r="P264" s="50"/>
    </row>
    <row r="265" spans="1:16" ht="70" customHeight="1" x14ac:dyDescent="0.3">
      <c r="A265" s="168" t="str">
        <f t="shared" si="69"/>
        <v>Statistical accuracy</v>
      </c>
      <c r="B265" s="159">
        <f t="shared" si="76"/>
        <v>7.4</v>
      </c>
      <c r="C265" s="162" t="str">
        <f t="shared" si="77"/>
        <v>AI systems are regularly monitored or tested to ensure outputs are fair and within statistical accuracy tolerance rates, and there are no discriminatory outputs or decisions made.</v>
      </c>
      <c r="D265" s="63" t="s">
        <v>611</v>
      </c>
      <c r="E265" s="59" t="s">
        <v>622</v>
      </c>
      <c r="F265" s="39" t="str">
        <f>IF(ISBLANK('7. Statistical accuracy'!E28),"",'7. Statistical accuracy'!E28)</f>
        <v/>
      </c>
      <c r="G265" s="39" t="str">
        <f>IF(ISBLANK('7. Statistical accuracy'!F28),"",'7. Statistical accuracy'!F28)</f>
        <v/>
      </c>
      <c r="H265" s="39" t="str">
        <f>IF(ISBLANK('7. Statistical accuracy'!G28),"",'7. Statistical accuracy'!G28)</f>
        <v/>
      </c>
      <c r="I265" s="39" t="str">
        <f>IF(ISBLANK('7. Statistical accuracy'!H28),"",'7. Statistical accuracy'!H28)</f>
        <v/>
      </c>
      <c r="J265" s="39" t="str">
        <f>IF(ISBLANK('7. Statistical accuracy'!I28),"",'7. Statistical accuracy'!I28)</f>
        <v/>
      </c>
      <c r="K265" s="79" t="str">
        <f>IF(ISBLANK('7. Statistical accuracy'!J28),"",'7. Statistical accuracy'!J28)</f>
        <v/>
      </c>
      <c r="L265" s="50"/>
      <c r="M265" s="195"/>
      <c r="N265" s="50"/>
      <c r="O265" s="50"/>
      <c r="P265" s="50"/>
    </row>
    <row r="266" spans="1:16" ht="70" customHeight="1" x14ac:dyDescent="0.3">
      <c r="A266" s="168" t="str">
        <f t="shared" si="69"/>
        <v>Statistical accuracy</v>
      </c>
      <c r="B266" s="159">
        <f t="shared" si="76"/>
        <v>7.4</v>
      </c>
      <c r="C266" s="162" t="str">
        <f t="shared" si="77"/>
        <v>AI systems are regularly monitored or tested to ensure outputs are fair and within statistical accuracy tolerance rates, and there are no discriminatory outputs or decisions made.</v>
      </c>
      <c r="D266" s="63" t="s">
        <v>612</v>
      </c>
      <c r="E266" s="59" t="s">
        <v>619</v>
      </c>
      <c r="F266" s="39" t="str">
        <f>IF(ISBLANK('7. Statistical accuracy'!E29),"",'7. Statistical accuracy'!E29)</f>
        <v/>
      </c>
      <c r="G266" s="39" t="str">
        <f>IF(ISBLANK('7. Statistical accuracy'!F29),"",'7. Statistical accuracy'!F29)</f>
        <v/>
      </c>
      <c r="H266" s="39" t="str">
        <f>IF(ISBLANK('7. Statistical accuracy'!G29),"",'7. Statistical accuracy'!G29)</f>
        <v/>
      </c>
      <c r="I266" s="39" t="str">
        <f>IF(ISBLANK('7. Statistical accuracy'!H29),"",'7. Statistical accuracy'!H29)</f>
        <v/>
      </c>
      <c r="J266" s="39" t="str">
        <f>IF(ISBLANK('7. Statistical accuracy'!I29),"",'7. Statistical accuracy'!I29)</f>
        <v/>
      </c>
      <c r="K266" s="79" t="str">
        <f>IF(ISBLANK('7. Statistical accuracy'!J29),"",'7. Statistical accuracy'!J29)</f>
        <v/>
      </c>
      <c r="L266" s="50"/>
      <c r="M266" s="195"/>
      <c r="N266" s="50"/>
      <c r="O266" s="50"/>
      <c r="P266" s="50"/>
    </row>
    <row r="267" spans="1:16" ht="70" customHeight="1" x14ac:dyDescent="0.3">
      <c r="A267" s="168" t="str">
        <f t="shared" si="69"/>
        <v>Statistical accuracy</v>
      </c>
      <c r="B267" s="159">
        <f t="shared" si="76"/>
        <v>7.4</v>
      </c>
      <c r="C267" s="162" t="str">
        <f t="shared" si="77"/>
        <v>AI systems are regularly monitored or tested to ensure outputs are fair and within statistical accuracy tolerance rates, and there are no discriminatory outputs or decisions made.</v>
      </c>
      <c r="D267" s="63" t="s">
        <v>613</v>
      </c>
      <c r="E267" s="85" t="s">
        <v>620</v>
      </c>
      <c r="F267" s="39" t="str">
        <f>IF(ISBLANK('7. Statistical accuracy'!E30),"",'7. Statistical accuracy'!E30)</f>
        <v/>
      </c>
      <c r="G267" s="39" t="str">
        <f>IF(ISBLANK('7. Statistical accuracy'!F30),"",'7. Statistical accuracy'!F30)</f>
        <v/>
      </c>
      <c r="H267" s="39" t="str">
        <f>IF(ISBLANK('7. Statistical accuracy'!G30),"",'7. Statistical accuracy'!G30)</f>
        <v/>
      </c>
      <c r="I267" s="39" t="str">
        <f>IF(ISBLANK('7. Statistical accuracy'!H30),"",'7. Statistical accuracy'!H30)</f>
        <v/>
      </c>
      <c r="J267" s="39" t="str">
        <f>IF(ISBLANK('7. Statistical accuracy'!I30),"",'7. Statistical accuracy'!I30)</f>
        <v/>
      </c>
      <c r="K267" s="79" t="str">
        <f>IF(ISBLANK('7. Statistical accuracy'!J30),"",'7. Statistical accuracy'!J30)</f>
        <v/>
      </c>
      <c r="L267" s="50"/>
      <c r="M267" s="195"/>
      <c r="N267" s="50"/>
      <c r="O267" s="50"/>
      <c r="P267" s="50"/>
    </row>
    <row r="268" spans="1:16" ht="55.5" customHeight="1" thickBot="1" x14ac:dyDescent="0.35">
      <c r="A268" s="168" t="str">
        <f t="shared" si="69"/>
        <v>Statistical accuracy</v>
      </c>
      <c r="B268" s="160">
        <f t="shared" si="76"/>
        <v>7.4</v>
      </c>
      <c r="C268" s="163" t="str">
        <f t="shared" si="77"/>
        <v>AI systems are regularly monitored or tested to ensure outputs are fair and within statistical accuracy tolerance rates, and there are no discriminatory outputs or decisions made.</v>
      </c>
      <c r="D268" s="62" t="s">
        <v>614</v>
      </c>
      <c r="E268" s="86" t="s">
        <v>621</v>
      </c>
      <c r="F268" s="67" t="str">
        <f>IF(ISBLANK('7. Statistical accuracy'!E31),"",'7. Statistical accuracy'!E31)</f>
        <v/>
      </c>
      <c r="G268" s="67" t="str">
        <f>IF(ISBLANK('7. Statistical accuracy'!F31),"",'7. Statistical accuracy'!F31)</f>
        <v/>
      </c>
      <c r="H268" s="67" t="str">
        <f>IF(ISBLANK('7. Statistical accuracy'!G31),"",'7. Statistical accuracy'!G31)</f>
        <v/>
      </c>
      <c r="I268" s="67" t="str">
        <f>IF(ISBLANK('7. Statistical accuracy'!H31),"",'7. Statistical accuracy'!H31)</f>
        <v/>
      </c>
      <c r="J268" s="67" t="str">
        <f>IF(ISBLANK('7. Statistical accuracy'!I31),"",'7. Statistical accuracy'!I31)</f>
        <v/>
      </c>
      <c r="K268" s="80" t="str">
        <f>IF(ISBLANK('7. Statistical accuracy'!J31),"",'7. Statistical accuracy'!J31)</f>
        <v/>
      </c>
      <c r="L268" s="50"/>
      <c r="M268" s="195"/>
      <c r="N268" s="50"/>
      <c r="O268" s="50"/>
      <c r="P268" s="50"/>
    </row>
    <row r="269" spans="1:16" ht="55.5" customHeight="1" x14ac:dyDescent="0.3">
      <c r="A269" s="168" t="str">
        <f t="shared" si="69"/>
        <v>Statistical accuracy</v>
      </c>
      <c r="B269" s="158">
        <v>7.5</v>
      </c>
      <c r="C269" s="161" t="s">
        <v>623</v>
      </c>
      <c r="D269" s="26" t="s">
        <v>624</v>
      </c>
      <c r="E269" s="82" t="s">
        <v>629</v>
      </c>
      <c r="F269" s="65" t="str">
        <f>IF(ISBLANK('7. Statistical accuracy'!E32),"",'7. Statistical accuracy'!E32)</f>
        <v/>
      </c>
      <c r="G269" s="65" t="str">
        <f>IF(ISBLANK('7. Statistical accuracy'!F32),"",'7. Statistical accuracy'!F32)</f>
        <v/>
      </c>
      <c r="H269" s="65" t="str">
        <f>IF(ISBLANK('7. Statistical accuracy'!G32),"",'7. Statistical accuracy'!G32)</f>
        <v/>
      </c>
      <c r="I269" s="65" t="str">
        <f>IF(ISBLANK('7. Statistical accuracy'!H32),"",'7. Statistical accuracy'!H32)</f>
        <v/>
      </c>
      <c r="J269" s="65" t="str">
        <f>IF(ISBLANK('7. Statistical accuracy'!I32),"",'7. Statistical accuracy'!I32)</f>
        <v/>
      </c>
      <c r="K269" s="66" t="str">
        <f>IF(ISBLANK('7. Statistical accuracy'!J32),"",'7. Statistical accuracy'!J32)</f>
        <v/>
      </c>
      <c r="L269" s="50"/>
      <c r="M269" s="195"/>
      <c r="N269" s="50"/>
      <c r="O269" s="50"/>
      <c r="P269" s="50"/>
    </row>
    <row r="270" spans="1:16" ht="55.5" customHeight="1" x14ac:dyDescent="0.3">
      <c r="A270" s="168" t="str">
        <f t="shared" si="69"/>
        <v>Statistical accuracy</v>
      </c>
      <c r="B270" s="159">
        <f t="shared" ref="B270:B273" si="78">B269</f>
        <v>7.5</v>
      </c>
      <c r="C270" s="162" t="str">
        <f t="shared" ref="C270:C273" si="79">C269</f>
        <v>Any complaints about inaccurate or discriminatory and biased outputs from AI systems are documented and appropriate timely action is taken.</v>
      </c>
      <c r="D270" s="63" t="s">
        <v>625</v>
      </c>
      <c r="E270" s="69" t="s">
        <v>630</v>
      </c>
      <c r="F270" s="39" t="str">
        <f>IF(ISBLANK('7. Statistical accuracy'!E33),"",'7. Statistical accuracy'!E33)</f>
        <v/>
      </c>
      <c r="G270" s="39" t="str">
        <f>IF(ISBLANK('7. Statistical accuracy'!F33),"",'7. Statistical accuracy'!F33)</f>
        <v/>
      </c>
      <c r="H270" s="39" t="str">
        <f>IF(ISBLANK('7. Statistical accuracy'!G33),"",'7. Statistical accuracy'!G33)</f>
        <v/>
      </c>
      <c r="I270" s="39" t="str">
        <f>IF(ISBLANK('7. Statistical accuracy'!H33),"",'7. Statistical accuracy'!H33)</f>
        <v/>
      </c>
      <c r="J270" s="39" t="str">
        <f>IF(ISBLANK('7. Statistical accuracy'!I33),"",'7. Statistical accuracy'!I33)</f>
        <v/>
      </c>
      <c r="K270" s="79" t="str">
        <f>IF(ISBLANK('7. Statistical accuracy'!J33),"",'7. Statistical accuracy'!J33)</f>
        <v/>
      </c>
      <c r="L270" s="50"/>
      <c r="M270" s="195"/>
      <c r="N270" s="50"/>
      <c r="O270" s="50"/>
      <c r="P270" s="50"/>
    </row>
    <row r="271" spans="1:16" ht="122.5" customHeight="1" x14ac:dyDescent="0.3">
      <c r="A271" s="168" t="str">
        <f t="shared" si="69"/>
        <v>Statistical accuracy</v>
      </c>
      <c r="B271" s="159">
        <f t="shared" si="78"/>
        <v>7.5</v>
      </c>
      <c r="C271" s="162" t="str">
        <f t="shared" si="79"/>
        <v>Any complaints about inaccurate or discriminatory and biased outputs from AI systems are documented and appropriate timely action is taken.</v>
      </c>
      <c r="D271" s="63" t="s">
        <v>626</v>
      </c>
      <c r="E271" s="69" t="s">
        <v>631</v>
      </c>
      <c r="F271" s="39" t="str">
        <f>IF(ISBLANK('7. Statistical accuracy'!E34),"",'7. Statistical accuracy'!E34)</f>
        <v/>
      </c>
      <c r="G271" s="39" t="str">
        <f>IF(ISBLANK('7. Statistical accuracy'!F34),"",'7. Statistical accuracy'!F34)</f>
        <v/>
      </c>
      <c r="H271" s="39" t="str">
        <f>IF(ISBLANK('7. Statistical accuracy'!G34),"",'7. Statistical accuracy'!G34)</f>
        <v/>
      </c>
      <c r="I271" s="39" t="str">
        <f>IF(ISBLANK('7. Statistical accuracy'!H34),"",'7. Statistical accuracy'!H34)</f>
        <v/>
      </c>
      <c r="J271" s="39" t="str">
        <f>IF(ISBLANK('7. Statistical accuracy'!I34),"",'7. Statistical accuracy'!I34)</f>
        <v/>
      </c>
      <c r="K271" s="79" t="str">
        <f>IF(ISBLANK('7. Statistical accuracy'!J34),"",'7. Statistical accuracy'!J34)</f>
        <v/>
      </c>
      <c r="L271" s="50"/>
      <c r="M271" s="195"/>
      <c r="N271" s="50"/>
      <c r="O271" s="50"/>
      <c r="P271" s="50"/>
    </row>
    <row r="272" spans="1:16" ht="70" customHeight="1" x14ac:dyDescent="0.3">
      <c r="A272" s="168" t="str">
        <f t="shared" si="69"/>
        <v>Statistical accuracy</v>
      </c>
      <c r="B272" s="159">
        <f t="shared" si="78"/>
        <v>7.5</v>
      </c>
      <c r="C272" s="162" t="str">
        <f t="shared" si="79"/>
        <v>Any complaints about inaccurate or discriminatory and biased outputs from AI systems are documented and appropriate timely action is taken.</v>
      </c>
      <c r="D272" s="63" t="s">
        <v>627</v>
      </c>
      <c r="E272" s="69" t="s">
        <v>632</v>
      </c>
      <c r="F272" s="39" t="str">
        <f>IF(ISBLANK('7. Statistical accuracy'!E35),"",'7. Statistical accuracy'!E35)</f>
        <v/>
      </c>
      <c r="G272" s="39" t="str">
        <f>IF(ISBLANK('7. Statistical accuracy'!F35),"",'7. Statistical accuracy'!F35)</f>
        <v/>
      </c>
      <c r="H272" s="39" t="str">
        <f>IF(ISBLANK('7. Statistical accuracy'!G35),"",'7. Statistical accuracy'!G35)</f>
        <v/>
      </c>
      <c r="I272" s="39" t="str">
        <f>IF(ISBLANK('7. Statistical accuracy'!H35),"",'7. Statistical accuracy'!H35)</f>
        <v/>
      </c>
      <c r="J272" s="39" t="str">
        <f>IF(ISBLANK('7. Statistical accuracy'!I35),"",'7. Statistical accuracy'!I35)</f>
        <v/>
      </c>
      <c r="K272" s="79" t="str">
        <f>IF(ISBLANK('7. Statistical accuracy'!J35),"",'7. Statistical accuracy'!J35)</f>
        <v/>
      </c>
      <c r="L272" s="50"/>
      <c r="M272" s="195"/>
      <c r="N272" s="50"/>
      <c r="O272" s="50"/>
      <c r="P272" s="50"/>
    </row>
    <row r="273" spans="1:16" ht="70" customHeight="1" thickBot="1" x14ac:dyDescent="0.35">
      <c r="A273" s="169" t="str">
        <f t="shared" si="69"/>
        <v>Statistical accuracy</v>
      </c>
      <c r="B273" s="160">
        <f t="shared" si="78"/>
        <v>7.5</v>
      </c>
      <c r="C273" s="163" t="str">
        <f t="shared" si="79"/>
        <v>Any complaints about inaccurate or discriminatory and biased outputs from AI systems are documented and appropriate timely action is taken.</v>
      </c>
      <c r="D273" s="62" t="s">
        <v>628</v>
      </c>
      <c r="E273" s="70" t="s">
        <v>633</v>
      </c>
      <c r="F273" s="67" t="str">
        <f>IF(ISBLANK('7. Statistical accuracy'!E36),"",'7. Statistical accuracy'!E36)</f>
        <v/>
      </c>
      <c r="G273" s="67" t="str">
        <f>IF(ISBLANK('7. Statistical accuracy'!F36),"",'7. Statistical accuracy'!F36)</f>
        <v/>
      </c>
      <c r="H273" s="67" t="str">
        <f>IF(ISBLANK('7. Statistical accuracy'!G36),"",'7. Statistical accuracy'!G36)</f>
        <v/>
      </c>
      <c r="I273" s="67" t="str">
        <f>IF(ISBLANK('7. Statistical accuracy'!H36),"",'7. Statistical accuracy'!H36)</f>
        <v/>
      </c>
      <c r="J273" s="67" t="str">
        <f>IF(ISBLANK('7. Statistical accuracy'!I36),"",'7. Statistical accuracy'!I36)</f>
        <v/>
      </c>
      <c r="K273" s="80" t="str">
        <f>IF(ISBLANK('7. Statistical accuracy'!J36),"",'7. Statistical accuracy'!J36)</f>
        <v/>
      </c>
      <c r="L273" s="50"/>
      <c r="M273" s="195"/>
      <c r="N273" s="50"/>
      <c r="O273" s="50"/>
      <c r="P273" s="50"/>
    </row>
    <row r="274" spans="1:16" ht="63" customHeight="1" x14ac:dyDescent="0.3">
      <c r="A274" s="155" t="s">
        <v>657</v>
      </c>
      <c r="B274" s="158">
        <v>8.1</v>
      </c>
      <c r="C274" s="161" t="s">
        <v>635</v>
      </c>
      <c r="D274" s="26" t="s">
        <v>83</v>
      </c>
      <c r="E274" s="68" t="s">
        <v>644</v>
      </c>
      <c r="F274" s="65" t="str">
        <f>IF(ISBLANK('8. Discrimination &amp; bias'!E2),"",'8. Discrimination &amp; bias'!E2)</f>
        <v/>
      </c>
      <c r="G274" s="65" t="str">
        <f>IF(ISBLANK('8. Discrimination &amp; bias'!F2),"",'8. Discrimination &amp; bias'!F2)</f>
        <v/>
      </c>
      <c r="H274" s="65" t="str">
        <f>IF(ISBLANK('8. Discrimination &amp; bias'!G2),"",'8. Discrimination &amp; bias'!G2)</f>
        <v/>
      </c>
      <c r="I274" s="65" t="str">
        <f>IF(ISBLANK('8. Discrimination &amp; bias'!H2),"",'8. Discrimination &amp; bias'!H2)</f>
        <v/>
      </c>
      <c r="J274" s="65" t="str">
        <f>IF(ISBLANK('8. Discrimination &amp; bias'!I2),"",'8. Discrimination &amp; bias'!I2)</f>
        <v/>
      </c>
      <c r="K274" s="66" t="str">
        <f>IF(ISBLANK('8. Discrimination &amp; bias'!J2),"",'8. Discrimination &amp; bias'!J2)</f>
        <v/>
      </c>
      <c r="L274" s="50"/>
      <c r="M274" s="195"/>
      <c r="N274" s="50"/>
      <c r="O274" s="50"/>
      <c r="P274" s="50"/>
    </row>
    <row r="275" spans="1:16" ht="102.5" customHeight="1" x14ac:dyDescent="0.3">
      <c r="A275" s="156" t="str">
        <f t="shared" ref="A275:A290" si="80">A274</f>
        <v>Discrimination and bias</v>
      </c>
      <c r="B275" s="159">
        <f t="shared" ref="B275:B278" si="81">B274</f>
        <v>8.1</v>
      </c>
      <c r="C275" s="162" t="str">
        <f t="shared" ref="C275:C278" si="82">C274</f>
        <v>Fairness has been a primary consideration throughout the design, development, and deployment of AI systems or components and associated personal information processing.</v>
      </c>
      <c r="D275" s="63" t="s">
        <v>84</v>
      </c>
      <c r="E275" s="69" t="s">
        <v>698</v>
      </c>
      <c r="F275" s="39" t="str">
        <f>IF(ISBLANK('8. Discrimination &amp; bias'!E3),"",'8. Discrimination &amp; bias'!E3)</f>
        <v/>
      </c>
      <c r="G275" s="39" t="str">
        <f>IF(ISBLANK('8. Discrimination &amp; bias'!F3),"",'8. Discrimination &amp; bias'!F3)</f>
        <v/>
      </c>
      <c r="H275" s="39" t="str">
        <f>IF(ISBLANK('8. Discrimination &amp; bias'!G3),"",'8. Discrimination &amp; bias'!G3)</f>
        <v/>
      </c>
      <c r="I275" s="39" t="str">
        <f>IF(ISBLANK('8. Discrimination &amp; bias'!H3),"",'8. Discrimination &amp; bias'!H3)</f>
        <v/>
      </c>
      <c r="J275" s="39" t="str">
        <f>IF(ISBLANK('8. Discrimination &amp; bias'!I3),"",'8. Discrimination &amp; bias'!I3)</f>
        <v/>
      </c>
      <c r="K275" s="79" t="str">
        <f>IF(ISBLANK('8. Discrimination &amp; bias'!J3),"",'8. Discrimination &amp; bias'!J3)</f>
        <v/>
      </c>
      <c r="L275" s="50"/>
      <c r="M275" s="195"/>
      <c r="N275" s="50"/>
      <c r="O275" s="50"/>
      <c r="P275" s="50"/>
    </row>
    <row r="276" spans="1:16" ht="119.5" customHeight="1" x14ac:dyDescent="0.3">
      <c r="A276" s="156" t="str">
        <f t="shared" si="80"/>
        <v>Discrimination and bias</v>
      </c>
      <c r="B276" s="159">
        <f t="shared" si="81"/>
        <v>8.1</v>
      </c>
      <c r="C276" s="162" t="str">
        <f t="shared" si="82"/>
        <v>Fairness has been a primary consideration throughout the design, development, and deployment of AI systems or components and associated personal information processing.</v>
      </c>
      <c r="D276" s="63" t="s">
        <v>85</v>
      </c>
      <c r="E276" s="59" t="s">
        <v>643</v>
      </c>
      <c r="F276" s="39" t="str">
        <f>IF(ISBLANK('8. Discrimination &amp; bias'!E4),"",'8. Discrimination &amp; bias'!E4)</f>
        <v/>
      </c>
      <c r="G276" s="39" t="str">
        <f>IF(ISBLANK('8. Discrimination &amp; bias'!F4),"",'8. Discrimination &amp; bias'!F4)</f>
        <v/>
      </c>
      <c r="H276" s="39" t="str">
        <f>IF(ISBLANK('8. Discrimination &amp; bias'!G4),"",'8. Discrimination &amp; bias'!G4)</f>
        <v/>
      </c>
      <c r="I276" s="39" t="str">
        <f>IF(ISBLANK('8. Discrimination &amp; bias'!H4),"",'8. Discrimination &amp; bias'!H4)</f>
        <v/>
      </c>
      <c r="J276" s="39" t="str">
        <f>IF(ISBLANK('8. Discrimination &amp; bias'!I4),"",'8. Discrimination &amp; bias'!I4)</f>
        <v/>
      </c>
      <c r="K276" s="79" t="str">
        <f>IF(ISBLANK('8. Discrimination &amp; bias'!J4),"",'8. Discrimination &amp; bias'!J4)</f>
        <v/>
      </c>
      <c r="L276" s="50"/>
      <c r="M276" s="195"/>
      <c r="N276" s="50"/>
      <c r="O276" s="50"/>
      <c r="P276" s="50"/>
    </row>
    <row r="277" spans="1:16" ht="63" customHeight="1" x14ac:dyDescent="0.3">
      <c r="A277" s="156" t="str">
        <f t="shared" si="80"/>
        <v>Discrimination and bias</v>
      </c>
      <c r="B277" s="159">
        <f t="shared" si="81"/>
        <v>8.1</v>
      </c>
      <c r="C277" s="162" t="str">
        <f t="shared" si="82"/>
        <v>Fairness has been a primary consideration throughout the design, development, and deployment of AI systems or components and associated personal information processing.</v>
      </c>
      <c r="D277" s="63" t="s">
        <v>86</v>
      </c>
      <c r="E277" s="87" t="s">
        <v>696</v>
      </c>
      <c r="F277" s="39" t="str">
        <f>IF(ISBLANK('8. Discrimination &amp; bias'!E5),"",'8. Discrimination &amp; bias'!E5)</f>
        <v/>
      </c>
      <c r="G277" s="39" t="str">
        <f>IF(ISBLANK('8. Discrimination &amp; bias'!F5),"",'8. Discrimination &amp; bias'!F5)</f>
        <v/>
      </c>
      <c r="H277" s="39" t="str">
        <f>IF(ISBLANK('8. Discrimination &amp; bias'!G5),"",'8. Discrimination &amp; bias'!G5)</f>
        <v/>
      </c>
      <c r="I277" s="39" t="str">
        <f>IF(ISBLANK('8. Discrimination &amp; bias'!H5),"",'8. Discrimination &amp; bias'!H5)</f>
        <v/>
      </c>
      <c r="J277" s="39" t="str">
        <f>IF(ISBLANK('8. Discrimination &amp; bias'!I5),"",'8. Discrimination &amp; bias'!I5)</f>
        <v/>
      </c>
      <c r="K277" s="79" t="str">
        <f>IF(ISBLANK('8. Discrimination &amp; bias'!J5),"",'8. Discrimination &amp; bias'!J5)</f>
        <v/>
      </c>
      <c r="L277" s="50"/>
      <c r="M277" s="195"/>
      <c r="N277" s="50"/>
      <c r="O277" s="50"/>
      <c r="P277" s="50"/>
    </row>
    <row r="278" spans="1:16" ht="195.5" customHeight="1" thickBot="1" x14ac:dyDescent="0.35">
      <c r="A278" s="156" t="str">
        <f t="shared" si="80"/>
        <v>Discrimination and bias</v>
      </c>
      <c r="B278" s="160">
        <f t="shared" si="81"/>
        <v>8.1</v>
      </c>
      <c r="C278" s="163" t="str">
        <f t="shared" si="82"/>
        <v>Fairness has been a primary consideration throughout the design, development, and deployment of AI systems or components and associated personal information processing.</v>
      </c>
      <c r="D278" s="62" t="s">
        <v>87</v>
      </c>
      <c r="E278" s="70" t="s">
        <v>658</v>
      </c>
      <c r="F278" s="67" t="str">
        <f>IF(ISBLANK('8. Discrimination &amp; bias'!E6),"",'8. Discrimination &amp; bias'!E6)</f>
        <v/>
      </c>
      <c r="G278" s="67" t="str">
        <f>IF(ISBLANK('8. Discrimination &amp; bias'!F6),"",'8. Discrimination &amp; bias'!F6)</f>
        <v/>
      </c>
      <c r="H278" s="67" t="str">
        <f>IF(ISBLANK('8. Discrimination &amp; bias'!G6),"",'8. Discrimination &amp; bias'!G6)</f>
        <v/>
      </c>
      <c r="I278" s="67" t="str">
        <f>IF(ISBLANK('8. Discrimination &amp; bias'!H6),"",'8. Discrimination &amp; bias'!H6)</f>
        <v/>
      </c>
      <c r="J278" s="67" t="str">
        <f>IF(ISBLANK('8. Discrimination &amp; bias'!I6),"",'8. Discrimination &amp; bias'!I6)</f>
        <v/>
      </c>
      <c r="K278" s="80" t="str">
        <f>IF(ISBLANK('8. Discrimination &amp; bias'!J6),"",'8. Discrimination &amp; bias'!J6)</f>
        <v/>
      </c>
      <c r="L278" s="50"/>
      <c r="M278" s="195"/>
      <c r="N278" s="50"/>
      <c r="O278" s="50"/>
      <c r="P278" s="50"/>
    </row>
    <row r="279" spans="1:16" ht="70" customHeight="1" x14ac:dyDescent="0.3">
      <c r="A279" s="156" t="str">
        <f t="shared" si="80"/>
        <v>Discrimination and bias</v>
      </c>
      <c r="B279" s="158">
        <v>8.1999999999999993</v>
      </c>
      <c r="C279" s="161" t="s">
        <v>636</v>
      </c>
      <c r="D279" s="26" t="s">
        <v>88</v>
      </c>
      <c r="E279" s="82" t="s">
        <v>645</v>
      </c>
      <c r="F279" s="65" t="str">
        <f>IF(ISBLANK('8. Discrimination &amp; bias'!E7),"",'8. Discrimination &amp; bias'!E7)</f>
        <v/>
      </c>
      <c r="G279" s="65" t="str">
        <f>IF(ISBLANK('8. Discrimination &amp; bias'!F7),"",'8. Discrimination &amp; bias'!F7)</f>
        <v/>
      </c>
      <c r="H279" s="65" t="str">
        <f>IF(ISBLANK('8. Discrimination &amp; bias'!G7),"",'8. Discrimination &amp; bias'!G7)</f>
        <v/>
      </c>
      <c r="I279" s="65" t="str">
        <f>IF(ISBLANK('8. Discrimination &amp; bias'!H7),"",'8. Discrimination &amp; bias'!H7)</f>
        <v/>
      </c>
      <c r="J279" s="65" t="str">
        <f>IF(ISBLANK('8. Discrimination &amp; bias'!I7),"",'8. Discrimination &amp; bias'!I7)</f>
        <v/>
      </c>
      <c r="K279" s="66" t="str">
        <f>IF(ISBLANK('8. Discrimination &amp; bias'!J7),"",'8. Discrimination &amp; bias'!J7)</f>
        <v/>
      </c>
      <c r="L279" s="50"/>
      <c r="M279" s="195"/>
      <c r="N279" s="50"/>
      <c r="O279" s="50"/>
      <c r="P279" s="50"/>
    </row>
    <row r="280" spans="1:16" ht="60" customHeight="1" x14ac:dyDescent="0.3">
      <c r="A280" s="156" t="str">
        <f t="shared" si="80"/>
        <v>Discrimination and bias</v>
      </c>
      <c r="B280" s="159">
        <f t="shared" ref="B280:B282" si="83">B279</f>
        <v>8.1999999999999993</v>
      </c>
      <c r="C280" s="162" t="str">
        <f t="shared" ref="C280:C282" si="84">C279</f>
        <v xml:space="preserve">Consideration is given to protected characteristics in the system design, if applicable, to ensure fairness, positive action and equity of outcome. </v>
      </c>
      <c r="D280" s="63" t="s">
        <v>89</v>
      </c>
      <c r="E280" s="81" t="s">
        <v>646</v>
      </c>
      <c r="F280" s="39" t="str">
        <f>IF(ISBLANK('8. Discrimination &amp; bias'!E8),"",'8. Discrimination &amp; bias'!E8)</f>
        <v/>
      </c>
      <c r="G280" s="39" t="str">
        <f>IF(ISBLANK('8. Discrimination &amp; bias'!F8),"",'8. Discrimination &amp; bias'!F8)</f>
        <v/>
      </c>
      <c r="H280" s="39" t="str">
        <f>IF(ISBLANK('8. Discrimination &amp; bias'!G8),"",'8. Discrimination &amp; bias'!G8)</f>
        <v/>
      </c>
      <c r="I280" s="39" t="str">
        <f>IF(ISBLANK('8. Discrimination &amp; bias'!H8),"",'8. Discrimination &amp; bias'!H8)</f>
        <v/>
      </c>
      <c r="J280" s="39" t="str">
        <f>IF(ISBLANK('8. Discrimination &amp; bias'!I8),"",'8. Discrimination &amp; bias'!I8)</f>
        <v/>
      </c>
      <c r="K280" s="79" t="str">
        <f>IF(ISBLANK('8. Discrimination &amp; bias'!J8),"",'8. Discrimination &amp; bias'!J8)</f>
        <v/>
      </c>
      <c r="L280" s="50"/>
      <c r="M280" s="195"/>
      <c r="N280" s="50"/>
      <c r="O280" s="50"/>
      <c r="P280" s="50"/>
    </row>
    <row r="281" spans="1:16" ht="70" customHeight="1" x14ac:dyDescent="0.3">
      <c r="A281" s="156" t="str">
        <f t="shared" si="80"/>
        <v>Discrimination and bias</v>
      </c>
      <c r="B281" s="159">
        <f t="shared" si="83"/>
        <v>8.1999999999999993</v>
      </c>
      <c r="C281" s="162" t="str">
        <f t="shared" si="84"/>
        <v xml:space="preserve">Consideration is given to protected characteristics in the system design, if applicable, to ensure fairness, positive action and equity of outcome. </v>
      </c>
      <c r="D281" s="63" t="s">
        <v>90</v>
      </c>
      <c r="E281" s="69" t="s">
        <v>647</v>
      </c>
      <c r="F281" s="39" t="str">
        <f>IF(ISBLANK('8. Discrimination &amp; bias'!E9),"",'8. Discrimination &amp; bias'!E9)</f>
        <v/>
      </c>
      <c r="G281" s="39" t="str">
        <f>IF(ISBLANK('8. Discrimination &amp; bias'!F9),"",'8. Discrimination &amp; bias'!F9)</f>
        <v/>
      </c>
      <c r="H281" s="39" t="str">
        <f>IF(ISBLANK('8. Discrimination &amp; bias'!G9),"",'8. Discrimination &amp; bias'!G9)</f>
        <v/>
      </c>
      <c r="I281" s="39" t="str">
        <f>IF(ISBLANK('8. Discrimination &amp; bias'!H9),"",'8. Discrimination &amp; bias'!H9)</f>
        <v/>
      </c>
      <c r="J281" s="39" t="str">
        <f>IF(ISBLANK('8. Discrimination &amp; bias'!I9),"",'8. Discrimination &amp; bias'!I9)</f>
        <v/>
      </c>
      <c r="K281" s="79" t="str">
        <f>IF(ISBLANK('8. Discrimination &amp; bias'!J9),"",'8. Discrimination &amp; bias'!J9)</f>
        <v/>
      </c>
      <c r="L281" s="50"/>
      <c r="M281" s="195"/>
      <c r="N281" s="50"/>
      <c r="O281" s="50"/>
      <c r="P281" s="50"/>
    </row>
    <row r="282" spans="1:16" ht="80" customHeight="1" thickBot="1" x14ac:dyDescent="0.35">
      <c r="A282" s="156" t="str">
        <f t="shared" si="80"/>
        <v>Discrimination and bias</v>
      </c>
      <c r="B282" s="160">
        <f t="shared" si="83"/>
        <v>8.1999999999999993</v>
      </c>
      <c r="C282" s="163" t="str">
        <f t="shared" si="84"/>
        <v xml:space="preserve">Consideration is given to protected characteristics in the system design, if applicable, to ensure fairness, positive action and equity of outcome. </v>
      </c>
      <c r="D282" s="62" t="s">
        <v>132</v>
      </c>
      <c r="E282" s="70" t="s">
        <v>648</v>
      </c>
      <c r="F282" s="67" t="str">
        <f>IF(ISBLANK('8. Discrimination &amp; bias'!E10),"",'8. Discrimination &amp; bias'!E10)</f>
        <v/>
      </c>
      <c r="G282" s="67" t="str">
        <f>IF(ISBLANK('8. Discrimination &amp; bias'!F10),"",'8. Discrimination &amp; bias'!F10)</f>
        <v/>
      </c>
      <c r="H282" s="67" t="str">
        <f>IF(ISBLANK('8. Discrimination &amp; bias'!G10),"",'8. Discrimination &amp; bias'!G10)</f>
        <v/>
      </c>
      <c r="I282" s="67" t="str">
        <f>IF(ISBLANK('8. Discrimination &amp; bias'!H10),"",'8. Discrimination &amp; bias'!H10)</f>
        <v/>
      </c>
      <c r="J282" s="67" t="str">
        <f>IF(ISBLANK('8. Discrimination &amp; bias'!I10),"",'8. Discrimination &amp; bias'!I10)</f>
        <v/>
      </c>
      <c r="K282" s="80" t="str">
        <f>IF(ISBLANK('8. Discrimination &amp; bias'!J10),"",'8. Discrimination &amp; bias'!J10)</f>
        <v/>
      </c>
      <c r="L282" s="50"/>
      <c r="M282" s="195"/>
      <c r="N282" s="50"/>
      <c r="O282" s="50"/>
      <c r="P282" s="50"/>
    </row>
    <row r="283" spans="1:16" ht="61" customHeight="1" x14ac:dyDescent="0.3">
      <c r="A283" s="156" t="str">
        <f t="shared" si="80"/>
        <v>Discrimination and bias</v>
      </c>
      <c r="B283" s="158">
        <v>8.3000000000000007</v>
      </c>
      <c r="C283" s="161" t="s">
        <v>637</v>
      </c>
      <c r="D283" s="26" t="s">
        <v>91</v>
      </c>
      <c r="E283" s="68" t="s">
        <v>649</v>
      </c>
      <c r="F283" s="65" t="str">
        <f>IF(ISBLANK('8. Discrimination &amp; bias'!E11),"",'8. Discrimination &amp; bias'!E11)</f>
        <v/>
      </c>
      <c r="G283" s="65" t="str">
        <f>IF(ISBLANK('8. Discrimination &amp; bias'!F11),"",'8. Discrimination &amp; bias'!F11)</f>
        <v/>
      </c>
      <c r="H283" s="65" t="str">
        <f>IF(ISBLANK('8. Discrimination &amp; bias'!G11),"",'8. Discrimination &amp; bias'!G11)</f>
        <v/>
      </c>
      <c r="I283" s="65" t="str">
        <f>IF(ISBLANK('8. Discrimination &amp; bias'!H11),"",'8. Discrimination &amp; bias'!H11)</f>
        <v/>
      </c>
      <c r="J283" s="65" t="str">
        <f>IF(ISBLANK('8. Discrimination &amp; bias'!I11),"",'8. Discrimination &amp; bias'!I11)</f>
        <v/>
      </c>
      <c r="K283" s="66" t="str">
        <f>IF(ISBLANK('8. Discrimination &amp; bias'!J11),"",'8. Discrimination &amp; bias'!J11)</f>
        <v/>
      </c>
      <c r="L283" s="50"/>
      <c r="M283" s="195"/>
      <c r="N283" s="50"/>
      <c r="O283" s="50"/>
      <c r="P283" s="50"/>
    </row>
    <row r="284" spans="1:16" ht="70" customHeight="1" x14ac:dyDescent="0.3">
      <c r="A284" s="156" t="str">
        <f t="shared" si="80"/>
        <v>Discrimination and bias</v>
      </c>
      <c r="B284" s="159">
        <f t="shared" ref="B284:B290" si="85">B283</f>
        <v>8.3000000000000007</v>
      </c>
      <c r="C284" s="162" t="str">
        <f t="shared" ref="C284:C290" si="86">C283</f>
        <v>The potential for discriminatory outputs and bias within or by using the AI system is tested, documented, and mitigated before the go live decision.</v>
      </c>
      <c r="D284" s="63" t="s">
        <v>92</v>
      </c>
      <c r="E284" s="69" t="s">
        <v>650</v>
      </c>
      <c r="F284" s="39" t="str">
        <f>IF(ISBLANK('8. Discrimination &amp; bias'!E12),"",'8. Discrimination &amp; bias'!E12)</f>
        <v/>
      </c>
      <c r="G284" s="39" t="str">
        <f>IF(ISBLANK('8. Discrimination &amp; bias'!F12),"",'8. Discrimination &amp; bias'!F12)</f>
        <v/>
      </c>
      <c r="H284" s="39" t="str">
        <f>IF(ISBLANK('8. Discrimination &amp; bias'!G12),"",'8. Discrimination &amp; bias'!G12)</f>
        <v/>
      </c>
      <c r="I284" s="39" t="str">
        <f>IF(ISBLANK('8. Discrimination &amp; bias'!H12),"",'8. Discrimination &amp; bias'!H12)</f>
        <v/>
      </c>
      <c r="J284" s="39" t="str">
        <f>IF(ISBLANK('8. Discrimination &amp; bias'!I12),"",'8. Discrimination &amp; bias'!I12)</f>
        <v/>
      </c>
      <c r="K284" s="79" t="str">
        <f>IF(ISBLANK('8. Discrimination &amp; bias'!J12),"",'8. Discrimination &amp; bias'!J12)</f>
        <v/>
      </c>
      <c r="L284" s="50"/>
      <c r="M284" s="195"/>
      <c r="N284" s="50"/>
      <c r="O284" s="50"/>
      <c r="P284" s="50"/>
    </row>
    <row r="285" spans="1:16" ht="53.5" customHeight="1" x14ac:dyDescent="0.3">
      <c r="A285" s="156" t="str">
        <f t="shared" si="80"/>
        <v>Discrimination and bias</v>
      </c>
      <c r="B285" s="159">
        <f t="shared" si="85"/>
        <v>8.3000000000000007</v>
      </c>
      <c r="C285" s="162" t="str">
        <f t="shared" si="86"/>
        <v>The potential for discriminatory outputs and bias within or by using the AI system is tested, documented, and mitigated before the go live decision.</v>
      </c>
      <c r="D285" s="63" t="s">
        <v>94</v>
      </c>
      <c r="E285" s="69" t="s">
        <v>651</v>
      </c>
      <c r="F285" s="39" t="str">
        <f>IF(ISBLANK('8. Discrimination &amp; bias'!E13),"",'8. Discrimination &amp; bias'!E13)</f>
        <v/>
      </c>
      <c r="G285" s="39" t="str">
        <f>IF(ISBLANK('8. Discrimination &amp; bias'!F13),"",'8. Discrimination &amp; bias'!F13)</f>
        <v/>
      </c>
      <c r="H285" s="39" t="str">
        <f>IF(ISBLANK('8. Discrimination &amp; bias'!G13),"",'8. Discrimination &amp; bias'!G13)</f>
        <v/>
      </c>
      <c r="I285" s="39" t="str">
        <f>IF(ISBLANK('8. Discrimination &amp; bias'!H13),"",'8. Discrimination &amp; bias'!H13)</f>
        <v/>
      </c>
      <c r="J285" s="39" t="str">
        <f>IF(ISBLANK('8. Discrimination &amp; bias'!I13),"",'8. Discrimination &amp; bias'!I13)</f>
        <v/>
      </c>
      <c r="K285" s="79" t="str">
        <f>IF(ISBLANK('8. Discrimination &amp; bias'!J13),"",'8. Discrimination &amp; bias'!J13)</f>
        <v/>
      </c>
      <c r="L285" s="50"/>
      <c r="M285" s="195"/>
      <c r="N285" s="50"/>
      <c r="O285" s="50"/>
      <c r="P285" s="50"/>
    </row>
    <row r="286" spans="1:16" ht="70" customHeight="1" x14ac:dyDescent="0.3">
      <c r="A286" s="156" t="str">
        <f t="shared" si="80"/>
        <v>Discrimination and bias</v>
      </c>
      <c r="B286" s="159">
        <f t="shared" si="85"/>
        <v>8.3000000000000007</v>
      </c>
      <c r="C286" s="162" t="str">
        <f t="shared" si="86"/>
        <v>The potential for discriminatory outputs and bias within or by using the AI system is tested, documented, and mitigated before the go live decision.</v>
      </c>
      <c r="D286" s="63" t="s">
        <v>93</v>
      </c>
      <c r="E286" s="81" t="s">
        <v>652</v>
      </c>
      <c r="F286" s="39" t="str">
        <f>IF(ISBLANK('8. Discrimination &amp; bias'!E14),"",'8. Discrimination &amp; bias'!E14)</f>
        <v/>
      </c>
      <c r="G286" s="39" t="str">
        <f>IF(ISBLANK('8. Discrimination &amp; bias'!F14),"",'8. Discrimination &amp; bias'!F14)</f>
        <v/>
      </c>
      <c r="H286" s="39" t="str">
        <f>IF(ISBLANK('8. Discrimination &amp; bias'!G14),"",'8. Discrimination &amp; bias'!G14)</f>
        <v/>
      </c>
      <c r="I286" s="39" t="str">
        <f>IF(ISBLANK('8. Discrimination &amp; bias'!H14),"",'8. Discrimination &amp; bias'!H14)</f>
        <v/>
      </c>
      <c r="J286" s="39" t="str">
        <f>IF(ISBLANK('8. Discrimination &amp; bias'!I14),"",'8. Discrimination &amp; bias'!I14)</f>
        <v/>
      </c>
      <c r="K286" s="79" t="str">
        <f>IF(ISBLANK('8. Discrimination &amp; bias'!J14),"",'8. Discrimination &amp; bias'!J14)</f>
        <v/>
      </c>
      <c r="L286" s="50"/>
      <c r="M286" s="195"/>
      <c r="N286" s="50"/>
      <c r="O286" s="50"/>
      <c r="P286" s="50"/>
    </row>
    <row r="287" spans="1:16" ht="70" customHeight="1" x14ac:dyDescent="0.3">
      <c r="A287" s="156" t="str">
        <f t="shared" si="80"/>
        <v>Discrimination and bias</v>
      </c>
      <c r="B287" s="159">
        <f t="shared" si="85"/>
        <v>8.3000000000000007</v>
      </c>
      <c r="C287" s="162" t="str">
        <f t="shared" si="86"/>
        <v>The potential for discriminatory outputs and bias within or by using the AI system is tested, documented, and mitigated before the go live decision.</v>
      </c>
      <c r="D287" s="63" t="s">
        <v>638</v>
      </c>
      <c r="E287" s="69" t="s">
        <v>653</v>
      </c>
      <c r="F287" s="39" t="str">
        <f>IF(ISBLANK('8. Discrimination &amp; bias'!E15),"",'8. Discrimination &amp; bias'!E15)</f>
        <v/>
      </c>
      <c r="G287" s="39" t="str">
        <f>IF(ISBLANK('8. Discrimination &amp; bias'!F15),"",'8. Discrimination &amp; bias'!F15)</f>
        <v/>
      </c>
      <c r="H287" s="39" t="str">
        <f>IF(ISBLANK('8. Discrimination &amp; bias'!G15),"",'8. Discrimination &amp; bias'!G15)</f>
        <v/>
      </c>
      <c r="I287" s="39" t="str">
        <f>IF(ISBLANK('8. Discrimination &amp; bias'!H15),"",'8. Discrimination &amp; bias'!H15)</f>
        <v/>
      </c>
      <c r="J287" s="39" t="str">
        <f>IF(ISBLANK('8. Discrimination &amp; bias'!I15),"",'8. Discrimination &amp; bias'!I15)</f>
        <v/>
      </c>
      <c r="K287" s="79" t="str">
        <f>IF(ISBLANK('8. Discrimination &amp; bias'!J15),"",'8. Discrimination &amp; bias'!J15)</f>
        <v/>
      </c>
      <c r="L287" s="50"/>
      <c r="M287" s="195"/>
      <c r="N287" s="50"/>
      <c r="O287" s="50"/>
      <c r="P287" s="50"/>
    </row>
    <row r="288" spans="1:16" ht="107" customHeight="1" x14ac:dyDescent="0.3">
      <c r="A288" s="156" t="str">
        <f t="shared" si="80"/>
        <v>Discrimination and bias</v>
      </c>
      <c r="B288" s="159">
        <f t="shared" si="85"/>
        <v>8.3000000000000007</v>
      </c>
      <c r="C288" s="162" t="str">
        <f t="shared" si="86"/>
        <v>The potential for discriminatory outputs and bias within or by using the AI system is tested, documented, and mitigated before the go live decision.</v>
      </c>
      <c r="D288" s="63" t="s">
        <v>639</v>
      </c>
      <c r="E288" s="69" t="s">
        <v>654</v>
      </c>
      <c r="F288" s="39" t="str">
        <f>IF(ISBLANK('8. Discrimination &amp; bias'!E16),"",'8. Discrimination &amp; bias'!E16)</f>
        <v/>
      </c>
      <c r="G288" s="39" t="str">
        <f>IF(ISBLANK('8. Discrimination &amp; bias'!F16),"",'8. Discrimination &amp; bias'!F16)</f>
        <v/>
      </c>
      <c r="H288" s="39" t="str">
        <f>IF(ISBLANK('8. Discrimination &amp; bias'!G16),"",'8. Discrimination &amp; bias'!G16)</f>
        <v/>
      </c>
      <c r="I288" s="39" t="str">
        <f>IF(ISBLANK('8. Discrimination &amp; bias'!H16),"",'8. Discrimination &amp; bias'!H16)</f>
        <v/>
      </c>
      <c r="J288" s="39" t="str">
        <f>IF(ISBLANK('8. Discrimination &amp; bias'!I16),"",'8. Discrimination &amp; bias'!I16)</f>
        <v/>
      </c>
      <c r="K288" s="79" t="str">
        <f>IF(ISBLANK('8. Discrimination &amp; bias'!J16),"",'8. Discrimination &amp; bias'!J16)</f>
        <v/>
      </c>
      <c r="L288" s="50"/>
      <c r="M288" s="195"/>
      <c r="N288" s="50"/>
      <c r="O288" s="50"/>
      <c r="P288" s="50"/>
    </row>
    <row r="289" spans="1:16" ht="51" customHeight="1" x14ac:dyDescent="0.3">
      <c r="A289" s="156" t="str">
        <f t="shared" si="80"/>
        <v>Discrimination and bias</v>
      </c>
      <c r="B289" s="159">
        <f t="shared" si="85"/>
        <v>8.3000000000000007</v>
      </c>
      <c r="C289" s="162" t="str">
        <f t="shared" si="86"/>
        <v>The potential for discriminatory outputs and bias within or by using the AI system is tested, documented, and mitigated before the go live decision.</v>
      </c>
      <c r="D289" s="63" t="s">
        <v>640</v>
      </c>
      <c r="E289" s="69" t="s">
        <v>656</v>
      </c>
      <c r="F289" s="39" t="str">
        <f>IF(ISBLANK('8. Discrimination &amp; bias'!E17),"",'8. Discrimination &amp; bias'!E17)</f>
        <v/>
      </c>
      <c r="G289" s="39" t="str">
        <f>IF(ISBLANK('8. Discrimination &amp; bias'!F17),"",'8. Discrimination &amp; bias'!F17)</f>
        <v/>
      </c>
      <c r="H289" s="39" t="str">
        <f>IF(ISBLANK('8. Discrimination &amp; bias'!G17),"",'8. Discrimination &amp; bias'!G17)</f>
        <v/>
      </c>
      <c r="I289" s="39" t="str">
        <f>IF(ISBLANK('8. Discrimination &amp; bias'!H17),"",'8. Discrimination &amp; bias'!H17)</f>
        <v/>
      </c>
      <c r="J289" s="39" t="str">
        <f>IF(ISBLANK('8. Discrimination &amp; bias'!I17),"",'8. Discrimination &amp; bias'!I17)</f>
        <v/>
      </c>
      <c r="K289" s="79" t="str">
        <f>IF(ISBLANK('8. Discrimination &amp; bias'!J17),"",'8. Discrimination &amp; bias'!J17)</f>
        <v/>
      </c>
      <c r="L289" s="50"/>
      <c r="M289" s="195"/>
      <c r="N289" s="50"/>
      <c r="O289" s="50"/>
      <c r="P289" s="50"/>
    </row>
    <row r="290" spans="1:16" ht="51" customHeight="1" thickBot="1" x14ac:dyDescent="0.35">
      <c r="A290" s="157" t="str">
        <f t="shared" si="80"/>
        <v>Discrimination and bias</v>
      </c>
      <c r="B290" s="160">
        <f t="shared" si="85"/>
        <v>8.3000000000000007</v>
      </c>
      <c r="C290" s="163" t="str">
        <f t="shared" si="86"/>
        <v>The potential for discriminatory outputs and bias within or by using the AI system is tested, documented, and mitigated before the go live decision.</v>
      </c>
      <c r="D290" s="62" t="s">
        <v>641</v>
      </c>
      <c r="E290" s="70" t="s">
        <v>655</v>
      </c>
      <c r="F290" s="67" t="str">
        <f>IF(ISBLANK('8. Discrimination &amp; bias'!E18),"",'8. Discrimination &amp; bias'!E18)</f>
        <v/>
      </c>
      <c r="G290" s="67" t="str">
        <f>IF(ISBLANK('8. Discrimination &amp; bias'!F18),"",'8. Discrimination &amp; bias'!F18)</f>
        <v/>
      </c>
      <c r="H290" s="67" t="str">
        <f>IF(ISBLANK('8. Discrimination &amp; bias'!G18),"",'8. Discrimination &amp; bias'!G18)</f>
        <v/>
      </c>
      <c r="I290" s="67" t="str">
        <f>IF(ISBLANK('8. Discrimination &amp; bias'!H18),"",'8. Discrimination &amp; bias'!H18)</f>
        <v/>
      </c>
      <c r="J290" s="67" t="str">
        <f>IF(ISBLANK('8. Discrimination &amp; bias'!I18),"",'8. Discrimination &amp; bias'!I18)</f>
        <v/>
      </c>
      <c r="K290" s="80" t="str">
        <f>IF(ISBLANK('8. Discrimination &amp; bias'!J18),"",'8. Discrimination &amp; bias'!J18)</f>
        <v/>
      </c>
      <c r="L290" s="50"/>
      <c r="M290" s="195"/>
      <c r="N290" s="50"/>
      <c r="O290" s="50"/>
      <c r="P290" s="50"/>
    </row>
    <row r="291" spans="1:16" ht="46" customHeight="1" x14ac:dyDescent="0.3">
      <c r="A291" s="164" t="s">
        <v>678</v>
      </c>
      <c r="B291" s="158">
        <v>9.1</v>
      </c>
      <c r="C291" s="161" t="s">
        <v>659</v>
      </c>
      <c r="D291" s="26" t="s">
        <v>95</v>
      </c>
      <c r="E291" s="82" t="s">
        <v>671</v>
      </c>
      <c r="F291" s="65" t="str">
        <f>IF(ISBLANK('9. Human review'!E2),"",'9. Human review'!E2)</f>
        <v/>
      </c>
      <c r="G291" s="65" t="str">
        <f>IF(ISBLANK('9. Human review'!F2),"",'9. Human review'!F2)</f>
        <v/>
      </c>
      <c r="H291" s="65" t="str">
        <f>IF(ISBLANK('9. Human review'!G2),"",'9. Human review'!G2)</f>
        <v/>
      </c>
      <c r="I291" s="65" t="str">
        <f>IF(ISBLANK('9. Human review'!H2),"",'9. Human review'!H2)</f>
        <v/>
      </c>
      <c r="J291" s="65" t="str">
        <f>IF(ISBLANK('9. Human review'!I2),"",'9. Human review'!I2)</f>
        <v/>
      </c>
      <c r="K291" s="66" t="str">
        <f>IF(ISBLANK('9. Human review'!J2),"",'9. Human review'!J2)</f>
        <v/>
      </c>
      <c r="L291" s="50"/>
      <c r="M291" s="195"/>
      <c r="N291" s="50"/>
      <c r="O291" s="50"/>
      <c r="P291" s="50"/>
    </row>
    <row r="292" spans="1:16" ht="70" customHeight="1" x14ac:dyDescent="0.3">
      <c r="A292" s="165" t="str">
        <f t="shared" ref="A292:A304" si="87">A291</f>
        <v>Human review</v>
      </c>
      <c r="B292" s="159">
        <f t="shared" ref="B292:B300" si="88">B291</f>
        <v>9.1</v>
      </c>
      <c r="C292" s="162" t="str">
        <f t="shared" ref="C292:C300" si="89">C291</f>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D292" s="63" t="s">
        <v>96</v>
      </c>
      <c r="E292" s="69" t="s">
        <v>672</v>
      </c>
      <c r="F292" s="39" t="str">
        <f>IF(ISBLANK('9. Human review'!E3),"",'9. Human review'!E3)</f>
        <v/>
      </c>
      <c r="G292" s="39" t="str">
        <f>IF(ISBLANK('9. Human review'!F3),"",'9. Human review'!F3)</f>
        <v/>
      </c>
      <c r="H292" s="39" t="str">
        <f>IF(ISBLANK('9. Human review'!G3),"",'9. Human review'!G3)</f>
        <v/>
      </c>
      <c r="I292" s="39" t="str">
        <f>IF(ISBLANK('9. Human review'!H3),"",'9. Human review'!H3)</f>
        <v/>
      </c>
      <c r="J292" s="39" t="str">
        <f>IF(ISBLANK('9. Human review'!I3),"",'9. Human review'!I3)</f>
        <v/>
      </c>
      <c r="K292" s="79" t="str">
        <f>IF(ISBLANK('9. Human review'!J3),"",'9. Human review'!J3)</f>
        <v/>
      </c>
      <c r="L292" s="50"/>
      <c r="M292" s="195"/>
      <c r="N292" s="50"/>
      <c r="O292" s="50"/>
      <c r="P292" s="50"/>
    </row>
    <row r="293" spans="1:16" ht="143" customHeight="1" x14ac:dyDescent="0.3">
      <c r="A293" s="165" t="str">
        <f t="shared" si="87"/>
        <v>Human review</v>
      </c>
      <c r="B293" s="159">
        <f t="shared" si="88"/>
        <v>9.1</v>
      </c>
      <c r="C293" s="162" t="str">
        <f t="shared" si="89"/>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D293" s="63" t="s">
        <v>97</v>
      </c>
      <c r="E293" s="69" t="s">
        <v>670</v>
      </c>
      <c r="F293" s="39" t="str">
        <f>IF(ISBLANK('9. Human review'!E4),"",'9. Human review'!E4)</f>
        <v/>
      </c>
      <c r="G293" s="39" t="str">
        <f>IF(ISBLANK('9. Human review'!F4),"",'9. Human review'!F4)</f>
        <v/>
      </c>
      <c r="H293" s="39" t="str">
        <f>IF(ISBLANK('9. Human review'!G4),"",'9. Human review'!G4)</f>
        <v/>
      </c>
      <c r="I293" s="39" t="str">
        <f>IF(ISBLANK('9. Human review'!H4),"",'9. Human review'!H4)</f>
        <v/>
      </c>
      <c r="J293" s="39" t="str">
        <f>IF(ISBLANK('9. Human review'!I4),"",'9. Human review'!I4)</f>
        <v/>
      </c>
      <c r="K293" s="79" t="str">
        <f>IF(ISBLANK('9. Human review'!J4),"",'9. Human review'!J4)</f>
        <v/>
      </c>
      <c r="L293" s="50"/>
      <c r="M293" s="195"/>
      <c r="N293" s="50"/>
      <c r="O293" s="50"/>
      <c r="P293" s="50"/>
    </row>
    <row r="294" spans="1:16" ht="46" customHeight="1" x14ac:dyDescent="0.3">
      <c r="A294" s="165" t="str">
        <f t="shared" si="87"/>
        <v>Human review</v>
      </c>
      <c r="B294" s="159">
        <f t="shared" si="88"/>
        <v>9.1</v>
      </c>
      <c r="C294" s="162" t="str">
        <f t="shared" si="89"/>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D294" s="63" t="s">
        <v>98</v>
      </c>
      <c r="E294" s="69" t="s">
        <v>663</v>
      </c>
      <c r="F294" s="39" t="str">
        <f>IF(ISBLANK('9. Human review'!E5),"",'9. Human review'!E5)</f>
        <v/>
      </c>
      <c r="G294" s="39" t="str">
        <f>IF(ISBLANK('9. Human review'!F5),"",'9. Human review'!F5)</f>
        <v/>
      </c>
      <c r="H294" s="39" t="str">
        <f>IF(ISBLANK('9. Human review'!G5),"",'9. Human review'!G5)</f>
        <v/>
      </c>
      <c r="I294" s="39" t="str">
        <f>IF(ISBLANK('9. Human review'!H5),"",'9. Human review'!H5)</f>
        <v/>
      </c>
      <c r="J294" s="39" t="str">
        <f>IF(ISBLANK('9. Human review'!I5),"",'9. Human review'!I5)</f>
        <v/>
      </c>
      <c r="K294" s="79" t="str">
        <f>IF(ISBLANK('9. Human review'!J5),"",'9. Human review'!J5)</f>
        <v/>
      </c>
      <c r="L294" s="50"/>
      <c r="M294" s="195"/>
      <c r="N294" s="50"/>
      <c r="O294" s="50"/>
      <c r="P294" s="50"/>
    </row>
    <row r="295" spans="1:16" ht="46" customHeight="1" x14ac:dyDescent="0.3">
      <c r="A295" s="165" t="str">
        <f t="shared" si="87"/>
        <v>Human review</v>
      </c>
      <c r="B295" s="159">
        <f t="shared" si="88"/>
        <v>9.1</v>
      </c>
      <c r="C295" s="162" t="str">
        <f t="shared" si="89"/>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D295" s="63" t="s">
        <v>133</v>
      </c>
      <c r="E295" s="69" t="s">
        <v>664</v>
      </c>
      <c r="F295" s="39" t="str">
        <f>IF(ISBLANK('9. Human review'!E6),"",'9. Human review'!E6)</f>
        <v/>
      </c>
      <c r="G295" s="39" t="str">
        <f>IF(ISBLANK('9. Human review'!F6),"",'9. Human review'!F6)</f>
        <v/>
      </c>
      <c r="H295" s="39" t="str">
        <f>IF(ISBLANK('9. Human review'!G6),"",'9. Human review'!G6)</f>
        <v/>
      </c>
      <c r="I295" s="39" t="str">
        <f>IF(ISBLANK('9. Human review'!H6),"",'9. Human review'!H6)</f>
        <v/>
      </c>
      <c r="J295" s="39" t="str">
        <f>IF(ISBLANK('9. Human review'!I6),"",'9. Human review'!I6)</f>
        <v/>
      </c>
      <c r="K295" s="79" t="str">
        <f>IF(ISBLANK('9. Human review'!J6),"",'9. Human review'!J6)</f>
        <v/>
      </c>
      <c r="L295" s="50"/>
      <c r="M295" s="195"/>
      <c r="N295" s="50"/>
      <c r="O295" s="50"/>
      <c r="P295" s="50"/>
    </row>
    <row r="296" spans="1:16" ht="68.5" customHeight="1" x14ac:dyDescent="0.3">
      <c r="A296" s="165" t="str">
        <f t="shared" si="87"/>
        <v>Human review</v>
      </c>
      <c r="B296" s="159">
        <f t="shared" si="88"/>
        <v>9.1</v>
      </c>
      <c r="C296" s="162" t="str">
        <f t="shared" si="89"/>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D296" s="63" t="s">
        <v>134</v>
      </c>
      <c r="E296" s="69" t="s">
        <v>665</v>
      </c>
      <c r="F296" s="39" t="str">
        <f>IF(ISBLANK('9. Human review'!E7),"",'9. Human review'!E7)</f>
        <v/>
      </c>
      <c r="G296" s="39" t="str">
        <f>IF(ISBLANK('9. Human review'!F7),"",'9. Human review'!F7)</f>
        <v/>
      </c>
      <c r="H296" s="39" t="str">
        <f>IF(ISBLANK('9. Human review'!G7),"",'9. Human review'!G7)</f>
        <v/>
      </c>
      <c r="I296" s="39" t="str">
        <f>IF(ISBLANK('9. Human review'!H7),"",'9. Human review'!H7)</f>
        <v/>
      </c>
      <c r="J296" s="39" t="str">
        <f>IF(ISBLANK('9. Human review'!I7),"",'9. Human review'!I7)</f>
        <v/>
      </c>
      <c r="K296" s="79" t="str">
        <f>IF(ISBLANK('9. Human review'!J7),"",'9. Human review'!J7)</f>
        <v/>
      </c>
      <c r="L296" s="50"/>
      <c r="M296" s="195"/>
      <c r="N296" s="50"/>
      <c r="O296" s="50"/>
      <c r="P296" s="50"/>
    </row>
    <row r="297" spans="1:16" ht="46" customHeight="1" x14ac:dyDescent="0.3">
      <c r="A297" s="165" t="str">
        <f t="shared" si="87"/>
        <v>Human review</v>
      </c>
      <c r="B297" s="159">
        <f t="shared" si="88"/>
        <v>9.1</v>
      </c>
      <c r="C297" s="162" t="str">
        <f t="shared" si="89"/>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D297" s="63" t="s">
        <v>135</v>
      </c>
      <c r="E297" s="69" t="s">
        <v>666</v>
      </c>
      <c r="F297" s="39" t="str">
        <f>IF(ISBLANK('9. Human review'!E8),"",'9. Human review'!E8)</f>
        <v/>
      </c>
      <c r="G297" s="39" t="str">
        <f>IF(ISBLANK('9. Human review'!F8),"",'9. Human review'!F8)</f>
        <v/>
      </c>
      <c r="H297" s="39" t="str">
        <f>IF(ISBLANK('9. Human review'!G8),"",'9. Human review'!G8)</f>
        <v/>
      </c>
      <c r="I297" s="39" t="str">
        <f>IF(ISBLANK('9. Human review'!H8),"",'9. Human review'!H8)</f>
        <v/>
      </c>
      <c r="J297" s="39" t="str">
        <f>IF(ISBLANK('9. Human review'!I8),"",'9. Human review'!I8)</f>
        <v/>
      </c>
      <c r="K297" s="79" t="str">
        <f>IF(ISBLANK('9. Human review'!J8),"",'9. Human review'!J8)</f>
        <v/>
      </c>
      <c r="L297" s="42"/>
      <c r="M297" s="195"/>
      <c r="N297" s="42"/>
      <c r="O297" s="42"/>
      <c r="P297" s="42"/>
    </row>
    <row r="298" spans="1:16" ht="68.5" customHeight="1" x14ac:dyDescent="0.3">
      <c r="A298" s="165" t="str">
        <f t="shared" si="87"/>
        <v>Human review</v>
      </c>
      <c r="B298" s="159">
        <f t="shared" si="88"/>
        <v>9.1</v>
      </c>
      <c r="C298" s="162" t="str">
        <f t="shared" si="89"/>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D298" s="63" t="s">
        <v>660</v>
      </c>
      <c r="E298" s="69" t="s">
        <v>667</v>
      </c>
      <c r="F298" s="39" t="str">
        <f>IF(ISBLANK('9. Human review'!E9),"",'9. Human review'!E9)</f>
        <v/>
      </c>
      <c r="G298" s="39" t="str">
        <f>IF(ISBLANK('9. Human review'!F9),"",'9. Human review'!F9)</f>
        <v/>
      </c>
      <c r="H298" s="39" t="str">
        <f>IF(ISBLANK('9. Human review'!G9),"",'9. Human review'!G9)</f>
        <v/>
      </c>
      <c r="I298" s="39" t="str">
        <f>IF(ISBLANK('9. Human review'!H9),"",'9. Human review'!H9)</f>
        <v/>
      </c>
      <c r="J298" s="39" t="str">
        <f>IF(ISBLANK('9. Human review'!I9),"",'9. Human review'!I9)</f>
        <v/>
      </c>
      <c r="K298" s="79" t="str">
        <f>IF(ISBLANK('9. Human review'!J9),"",'9. Human review'!J9)</f>
        <v/>
      </c>
      <c r="L298" s="42"/>
      <c r="M298" s="195"/>
      <c r="N298" s="42"/>
      <c r="O298" s="42"/>
      <c r="P298" s="42"/>
    </row>
    <row r="299" spans="1:16" ht="39" customHeight="1" x14ac:dyDescent="0.3">
      <c r="A299" s="165" t="str">
        <f t="shared" si="87"/>
        <v>Human review</v>
      </c>
      <c r="B299" s="159">
        <f t="shared" si="88"/>
        <v>9.1</v>
      </c>
      <c r="C299" s="162" t="str">
        <f t="shared" si="89"/>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D299" s="63" t="s">
        <v>661</v>
      </c>
      <c r="E299" s="69" t="s">
        <v>668</v>
      </c>
      <c r="F299" s="39" t="str">
        <f>IF(ISBLANK('9. Human review'!E10),"",'9. Human review'!E10)</f>
        <v/>
      </c>
      <c r="G299" s="39" t="str">
        <f>IF(ISBLANK('9. Human review'!F10),"",'9. Human review'!F10)</f>
        <v/>
      </c>
      <c r="H299" s="39" t="str">
        <f>IF(ISBLANK('9. Human review'!G10),"",'9. Human review'!G10)</f>
        <v/>
      </c>
      <c r="I299" s="39" t="str">
        <f>IF(ISBLANK('9. Human review'!H10),"",'9. Human review'!H10)</f>
        <v/>
      </c>
      <c r="J299" s="39" t="str">
        <f>IF(ISBLANK('9. Human review'!I10),"",'9. Human review'!I10)</f>
        <v/>
      </c>
      <c r="K299" s="79" t="str">
        <f>IF(ISBLANK('9. Human review'!J10),"",'9. Human review'!J10)</f>
        <v/>
      </c>
      <c r="L299" s="42"/>
      <c r="M299" s="195"/>
      <c r="N299" s="42"/>
      <c r="O299" s="42"/>
      <c r="P299" s="42"/>
    </row>
    <row r="300" spans="1:16" ht="70" customHeight="1" thickBot="1" x14ac:dyDescent="0.35">
      <c r="A300" s="165" t="str">
        <f t="shared" si="87"/>
        <v>Human review</v>
      </c>
      <c r="B300" s="160">
        <f t="shared" si="88"/>
        <v>9.1</v>
      </c>
      <c r="C300" s="163" t="str">
        <f t="shared" si="89"/>
        <v>AI decisions involve meaningful human review and checks, where appropriate, to mitigate eroding of privacy through selection bias and attempts to spoof controls or circumvent privacy measures. Human reviewers have appropriate knowledge, experience, authority and independence to challenge decisions.</v>
      </c>
      <c r="D300" s="62" t="s">
        <v>662</v>
      </c>
      <c r="E300" s="70" t="s">
        <v>669</v>
      </c>
      <c r="F300" s="67" t="str">
        <f>IF(ISBLANK('9. Human review'!E11),"",'9. Human review'!E11)</f>
        <v/>
      </c>
      <c r="G300" s="67" t="str">
        <f>IF(ISBLANK('9. Human review'!F11),"",'9. Human review'!F11)</f>
        <v/>
      </c>
      <c r="H300" s="67" t="str">
        <f>IF(ISBLANK('9. Human review'!G11),"",'9. Human review'!G11)</f>
        <v/>
      </c>
      <c r="I300" s="67" t="str">
        <f>IF(ISBLANK('9. Human review'!H11),"",'9. Human review'!H11)</f>
        <v/>
      </c>
      <c r="J300" s="67" t="str">
        <f>IF(ISBLANK('9. Human review'!I11),"",'9. Human review'!I11)</f>
        <v/>
      </c>
      <c r="K300" s="80" t="str">
        <f>IF(ISBLANK('9. Human review'!J11),"",'9. Human review'!J11)</f>
        <v/>
      </c>
      <c r="L300" s="42"/>
      <c r="M300" s="195"/>
      <c r="N300" s="42"/>
      <c r="O300" s="42"/>
      <c r="P300" s="42"/>
    </row>
    <row r="301" spans="1:16" ht="46" customHeight="1" x14ac:dyDescent="0.3">
      <c r="A301" s="165" t="str">
        <f t="shared" si="87"/>
        <v>Human review</v>
      </c>
      <c r="B301" s="158">
        <v>9.1999999999999993</v>
      </c>
      <c r="C301" s="161" t="s">
        <v>673</v>
      </c>
      <c r="D301" s="26" t="s">
        <v>99</v>
      </c>
      <c r="E301" s="68" t="s">
        <v>674</v>
      </c>
      <c r="F301" s="65" t="str">
        <f>IF(ISBLANK('9. Human review'!E12),"",'9. Human review'!E12)</f>
        <v/>
      </c>
      <c r="G301" s="65" t="str">
        <f>IF(ISBLANK('9. Human review'!F12),"",'9. Human review'!F12)</f>
        <v/>
      </c>
      <c r="H301" s="65" t="str">
        <f>IF(ISBLANK('9. Human review'!G12),"",'9. Human review'!G12)</f>
        <v/>
      </c>
      <c r="I301" s="65" t="str">
        <f>IF(ISBLANK('9. Human review'!H12),"",'9. Human review'!H12)</f>
        <v/>
      </c>
      <c r="J301" s="65" t="str">
        <f>IF(ISBLANK('9. Human review'!I12),"",'9. Human review'!I12)</f>
        <v/>
      </c>
      <c r="K301" s="66" t="str">
        <f>IF(ISBLANK('9. Human review'!J12),"",'9. Human review'!J12)</f>
        <v/>
      </c>
      <c r="L301" s="42"/>
      <c r="M301" s="195"/>
      <c r="N301" s="42"/>
      <c r="O301" s="42"/>
      <c r="P301" s="42"/>
    </row>
    <row r="302" spans="1:16" ht="77.5" customHeight="1" x14ac:dyDescent="0.3">
      <c r="A302" s="165" t="str">
        <f t="shared" si="87"/>
        <v>Human review</v>
      </c>
      <c r="B302" s="159">
        <f t="shared" ref="B302:B304" si="90">B301</f>
        <v>9.1999999999999993</v>
      </c>
      <c r="C302" s="162" t="str">
        <f t="shared" ref="C302:C304" si="91">C301</f>
        <v>There are documented controls in place to prevent human review practices from introducing deficiencies or errors into the future decision making by the AI system.</v>
      </c>
      <c r="D302" s="63" t="s">
        <v>100</v>
      </c>
      <c r="E302" s="69" t="s">
        <v>675</v>
      </c>
      <c r="F302" s="39" t="str">
        <f>IF(ISBLANK('9. Human review'!E13),"",'9. Human review'!E13)</f>
        <v/>
      </c>
      <c r="G302" s="39" t="str">
        <f>IF(ISBLANK('9. Human review'!F13),"",'9. Human review'!F13)</f>
        <v/>
      </c>
      <c r="H302" s="39" t="str">
        <f>IF(ISBLANK('9. Human review'!G13),"",'9. Human review'!G13)</f>
        <v/>
      </c>
      <c r="I302" s="39" t="str">
        <f>IF(ISBLANK('9. Human review'!H13),"",'9. Human review'!H13)</f>
        <v/>
      </c>
      <c r="J302" s="39" t="str">
        <f>IF(ISBLANK('9. Human review'!I13),"",'9. Human review'!I13)</f>
        <v/>
      </c>
      <c r="K302" s="79" t="str">
        <f>IF(ISBLANK('9. Human review'!J13),"",'9. Human review'!J13)</f>
        <v/>
      </c>
      <c r="L302" s="42"/>
      <c r="M302" s="195"/>
      <c r="N302" s="42"/>
      <c r="O302" s="42"/>
      <c r="P302" s="42"/>
    </row>
    <row r="303" spans="1:16" ht="46" customHeight="1" x14ac:dyDescent="0.3">
      <c r="A303" s="165" t="str">
        <f t="shared" si="87"/>
        <v>Human review</v>
      </c>
      <c r="B303" s="159">
        <f t="shared" si="90"/>
        <v>9.1999999999999993</v>
      </c>
      <c r="C303" s="162" t="str">
        <f t="shared" si="91"/>
        <v>There are documented controls in place to prevent human review practices from introducing deficiencies or errors into the future decision making by the AI system.</v>
      </c>
      <c r="D303" s="63" t="s">
        <v>101</v>
      </c>
      <c r="E303" s="69" t="s">
        <v>676</v>
      </c>
      <c r="F303" s="39" t="str">
        <f>IF(ISBLANK('9. Human review'!E14),"",'9. Human review'!E14)</f>
        <v/>
      </c>
      <c r="G303" s="39" t="str">
        <f>IF(ISBLANK('9. Human review'!F14),"",'9. Human review'!F14)</f>
        <v/>
      </c>
      <c r="H303" s="39" t="str">
        <f>IF(ISBLANK('9. Human review'!G14),"",'9. Human review'!G14)</f>
        <v/>
      </c>
      <c r="I303" s="39" t="str">
        <f>IF(ISBLANK('9. Human review'!H14),"",'9. Human review'!H14)</f>
        <v/>
      </c>
      <c r="J303" s="39" t="str">
        <f>IF(ISBLANK('9. Human review'!I14),"",'9. Human review'!I14)</f>
        <v/>
      </c>
      <c r="K303" s="79" t="str">
        <f>IF(ISBLANK('9. Human review'!J14),"",'9. Human review'!J14)</f>
        <v/>
      </c>
      <c r="L303" s="42"/>
      <c r="M303" s="195"/>
      <c r="N303" s="42"/>
      <c r="O303" s="42"/>
      <c r="P303" s="42"/>
    </row>
    <row r="304" spans="1:16" ht="70" customHeight="1" thickBot="1" x14ac:dyDescent="0.35">
      <c r="A304" s="166" t="str">
        <f t="shared" si="87"/>
        <v>Human review</v>
      </c>
      <c r="B304" s="160">
        <f t="shared" si="90"/>
        <v>9.1999999999999993</v>
      </c>
      <c r="C304" s="163" t="str">
        <f t="shared" si="91"/>
        <v>There are documented controls in place to prevent human review practices from introducing deficiencies or errors into the future decision making by the AI system.</v>
      </c>
      <c r="D304" s="62" t="s">
        <v>102</v>
      </c>
      <c r="E304" s="70" t="s">
        <v>677</v>
      </c>
      <c r="F304" s="67" t="str">
        <f>IF(ISBLANK('9. Human review'!E15),"",'9. Human review'!E15)</f>
        <v/>
      </c>
      <c r="G304" s="67" t="str">
        <f>IF(ISBLANK('9. Human review'!F15),"",'9. Human review'!F15)</f>
        <v/>
      </c>
      <c r="H304" s="67" t="str">
        <f>IF(ISBLANK('9. Human review'!G15),"",'9. Human review'!G15)</f>
        <v/>
      </c>
      <c r="I304" s="67" t="str">
        <f>IF(ISBLANK('9. Human review'!H15),"",'9. Human review'!H15)</f>
        <v/>
      </c>
      <c r="J304" s="67" t="str">
        <f>IF(ISBLANK('9. Human review'!I15),"",'9. Human review'!I15)</f>
        <v/>
      </c>
      <c r="K304" s="80" t="str">
        <f>IF(ISBLANK('9. Human review'!J15),"",'9. Human review'!J15)</f>
        <v/>
      </c>
      <c r="L304" s="42"/>
      <c r="M304" s="195"/>
      <c r="N304" s="42"/>
      <c r="O304" s="42"/>
      <c r="P304" s="42"/>
    </row>
    <row r="305" spans="1:16" ht="70" customHeight="1" x14ac:dyDescent="0.3">
      <c r="A305" s="76"/>
      <c r="B305" s="75"/>
      <c r="C305" s="30"/>
      <c r="D305" s="73"/>
      <c r="E305" s="54"/>
      <c r="F305" s="74"/>
      <c r="H305" s="53"/>
      <c r="I305" s="53"/>
      <c r="J305" s="53"/>
      <c r="K305" s="42"/>
      <c r="L305" s="42"/>
      <c r="M305" s="42"/>
      <c r="N305" s="42"/>
      <c r="O305" s="42"/>
      <c r="P305" s="42"/>
    </row>
    <row r="306" spans="1:16" ht="70" customHeight="1" x14ac:dyDescent="0.3">
      <c r="A306" s="76"/>
      <c r="B306" s="75"/>
      <c r="C306" s="30"/>
      <c r="D306" s="73"/>
      <c r="E306" s="54"/>
      <c r="F306" s="74"/>
      <c r="H306" s="53"/>
      <c r="I306" s="53"/>
      <c r="J306" s="53"/>
      <c r="K306" s="42"/>
      <c r="L306" s="42"/>
      <c r="M306" s="42"/>
      <c r="N306" s="42"/>
      <c r="O306" s="42"/>
      <c r="P306" s="42"/>
    </row>
    <row r="307" spans="1:16" ht="70" customHeight="1" x14ac:dyDescent="0.3">
      <c r="A307" s="76"/>
      <c r="B307" s="75"/>
      <c r="C307" s="30"/>
      <c r="D307" s="73"/>
      <c r="E307" s="54"/>
      <c r="F307" s="74"/>
      <c r="H307" s="53"/>
      <c r="I307" s="53"/>
      <c r="J307" s="53"/>
      <c r="K307" s="42"/>
      <c r="L307" s="42"/>
      <c r="M307" s="42"/>
      <c r="N307" s="42"/>
      <c r="O307" s="42"/>
      <c r="P307" s="42"/>
    </row>
    <row r="308" spans="1:16" ht="70" customHeight="1" x14ac:dyDescent="0.3">
      <c r="A308" s="76"/>
      <c r="B308" s="75"/>
      <c r="C308" s="30"/>
      <c r="D308" s="73"/>
      <c r="E308" s="54"/>
      <c r="F308" s="74"/>
      <c r="H308" s="53"/>
      <c r="I308" s="53"/>
      <c r="J308" s="53"/>
      <c r="K308" s="42"/>
      <c r="L308" s="42"/>
      <c r="M308" s="42"/>
      <c r="N308" s="42"/>
      <c r="O308" s="42"/>
      <c r="P308" s="42"/>
    </row>
    <row r="309" spans="1:16" ht="70" customHeight="1" x14ac:dyDescent="0.3">
      <c r="A309" s="76"/>
      <c r="B309" s="75"/>
      <c r="C309" s="30"/>
      <c r="D309" s="73"/>
      <c r="E309" s="54"/>
      <c r="F309" s="74"/>
      <c r="H309" s="53"/>
      <c r="I309" s="53"/>
      <c r="J309" s="53"/>
      <c r="K309" s="42"/>
      <c r="L309" s="42"/>
      <c r="M309" s="42"/>
      <c r="N309" s="42"/>
      <c r="O309" s="42"/>
      <c r="P309" s="42"/>
    </row>
    <row r="310" spans="1:16" ht="70" customHeight="1" x14ac:dyDescent="0.3">
      <c r="A310" s="76"/>
      <c r="B310" s="75"/>
      <c r="C310" s="30"/>
      <c r="D310" s="73"/>
      <c r="E310" s="54"/>
      <c r="F310" s="74"/>
      <c r="H310" s="53"/>
      <c r="I310" s="53"/>
      <c r="J310" s="53"/>
      <c r="K310" s="42"/>
      <c r="L310" s="42"/>
      <c r="M310" s="42"/>
      <c r="N310" s="42"/>
      <c r="O310" s="42"/>
      <c r="P310" s="42"/>
    </row>
    <row r="311" spans="1:16" ht="70" customHeight="1" x14ac:dyDescent="0.3">
      <c r="A311" s="76"/>
      <c r="B311" s="75"/>
      <c r="C311" s="75"/>
      <c r="D311" s="73"/>
      <c r="F311" s="74"/>
      <c r="H311" s="53"/>
      <c r="I311" s="53"/>
      <c r="J311" s="53"/>
      <c r="K311" s="42"/>
      <c r="L311" s="42"/>
      <c r="M311" s="42"/>
      <c r="N311" s="42"/>
      <c r="O311" s="42"/>
      <c r="P311" s="42"/>
    </row>
    <row r="312" spans="1:16" ht="70" customHeight="1" x14ac:dyDescent="0.3">
      <c r="A312" s="76"/>
      <c r="B312" s="75"/>
      <c r="C312" s="75"/>
      <c r="D312" s="73"/>
      <c r="E312" s="54"/>
      <c r="F312" s="74"/>
      <c r="H312" s="53"/>
      <c r="I312" s="53"/>
      <c r="J312" s="53"/>
      <c r="K312" s="42"/>
      <c r="L312" s="42"/>
      <c r="M312" s="42"/>
      <c r="N312" s="42"/>
      <c r="O312" s="42"/>
      <c r="P312" s="42"/>
    </row>
    <row r="313" spans="1:16" ht="70" customHeight="1" x14ac:dyDescent="0.3">
      <c r="A313" s="76"/>
      <c r="B313" s="75"/>
      <c r="C313" s="75"/>
      <c r="D313" s="73"/>
      <c r="E313" s="54"/>
      <c r="F313" s="74"/>
      <c r="H313" s="53"/>
      <c r="I313" s="53"/>
      <c r="J313" s="53"/>
      <c r="K313" s="42"/>
      <c r="L313" s="42"/>
      <c r="M313" s="42"/>
      <c r="N313" s="42"/>
      <c r="O313" s="42"/>
      <c r="P313" s="42"/>
    </row>
    <row r="314" spans="1:16" ht="70" customHeight="1" x14ac:dyDescent="0.3">
      <c r="A314" s="76"/>
      <c r="B314" s="75"/>
      <c r="C314" s="75"/>
      <c r="D314" s="73"/>
      <c r="F314" s="74"/>
      <c r="H314" s="53"/>
      <c r="I314" s="53"/>
      <c r="J314" s="53"/>
      <c r="K314" s="42"/>
      <c r="L314" s="42"/>
      <c r="M314" s="42"/>
      <c r="N314" s="42"/>
      <c r="O314" s="42"/>
      <c r="P314" s="42"/>
    </row>
    <row r="315" spans="1:16" ht="70" customHeight="1" x14ac:dyDescent="0.3">
      <c r="A315" s="76"/>
      <c r="B315" s="75"/>
      <c r="C315" s="75"/>
      <c r="D315" s="73"/>
      <c r="E315" s="54"/>
      <c r="F315" s="74"/>
      <c r="H315" s="53"/>
      <c r="I315" s="53"/>
      <c r="J315" s="53"/>
      <c r="K315" s="42"/>
      <c r="L315" s="42"/>
      <c r="M315" s="42"/>
      <c r="N315" s="42"/>
      <c r="O315" s="42"/>
      <c r="P315" s="42"/>
    </row>
    <row r="316" spans="1:16" ht="70" customHeight="1" x14ac:dyDescent="0.3">
      <c r="A316" s="76"/>
      <c r="B316" s="30"/>
      <c r="C316" s="75"/>
      <c r="D316" s="73"/>
      <c r="E316" s="54"/>
      <c r="F316" s="74"/>
      <c r="H316" s="53"/>
      <c r="I316" s="53"/>
      <c r="J316" s="53"/>
      <c r="K316" s="42"/>
      <c r="L316" s="42"/>
      <c r="M316" s="42"/>
      <c r="N316" s="42"/>
      <c r="O316" s="42"/>
      <c r="P316" s="42"/>
    </row>
    <row r="317" spans="1:16" ht="70" customHeight="1" x14ac:dyDescent="0.3">
      <c r="A317" s="76"/>
      <c r="B317" s="30"/>
      <c r="C317" s="75"/>
      <c r="D317" s="73"/>
      <c r="E317" s="54"/>
      <c r="F317" s="74"/>
      <c r="H317" s="53"/>
      <c r="I317" s="53"/>
      <c r="J317" s="53"/>
      <c r="K317" s="42"/>
      <c r="L317" s="42"/>
      <c r="M317" s="42"/>
      <c r="N317" s="42"/>
      <c r="O317" s="42"/>
      <c r="P317" s="42"/>
    </row>
    <row r="318" spans="1:16" ht="70" customHeight="1" x14ac:dyDescent="0.3">
      <c r="A318" s="76"/>
      <c r="B318" s="30"/>
      <c r="C318" s="75"/>
      <c r="D318" s="73"/>
      <c r="E318" s="54"/>
      <c r="F318" s="74"/>
      <c r="H318" s="53"/>
      <c r="I318" s="53"/>
      <c r="J318" s="53"/>
      <c r="K318" s="42"/>
      <c r="L318" s="42"/>
      <c r="M318" s="42"/>
      <c r="N318" s="42"/>
      <c r="O318" s="42"/>
      <c r="P318" s="42"/>
    </row>
    <row r="319" spans="1:16" ht="70" customHeight="1" x14ac:dyDescent="0.3">
      <c r="A319" s="76"/>
      <c r="B319" s="30"/>
      <c r="C319" s="75"/>
      <c r="D319" s="73"/>
      <c r="E319" s="54"/>
      <c r="F319" s="74"/>
      <c r="H319" s="53"/>
      <c r="I319" s="53"/>
      <c r="J319" s="53"/>
      <c r="K319" s="42"/>
      <c r="L319" s="42"/>
      <c r="M319" s="42"/>
      <c r="N319" s="42"/>
      <c r="O319" s="42"/>
      <c r="P319" s="42"/>
    </row>
    <row r="320" spans="1:16" ht="70" customHeight="1" x14ac:dyDescent="0.3">
      <c r="A320" s="76"/>
      <c r="B320" s="30"/>
      <c r="C320" s="75"/>
      <c r="D320" s="73"/>
      <c r="E320" s="54"/>
      <c r="F320" s="74"/>
      <c r="H320" s="53"/>
      <c r="I320" s="53"/>
      <c r="J320" s="53"/>
      <c r="K320" s="42"/>
      <c r="L320" s="42"/>
      <c r="M320" s="42"/>
      <c r="N320" s="42"/>
      <c r="O320" s="42"/>
      <c r="P320" s="42"/>
    </row>
    <row r="321" spans="1:16" ht="70" customHeight="1" x14ac:dyDescent="0.3">
      <c r="A321" s="76"/>
      <c r="B321" s="30"/>
      <c r="C321" s="75"/>
      <c r="D321" s="73"/>
      <c r="E321" s="54"/>
      <c r="F321" s="74"/>
      <c r="H321" s="53"/>
      <c r="I321" s="53"/>
      <c r="J321" s="53"/>
      <c r="K321" s="42"/>
      <c r="L321" s="42"/>
      <c r="M321" s="42"/>
      <c r="N321" s="42"/>
      <c r="O321" s="42"/>
      <c r="P321" s="42"/>
    </row>
    <row r="322" spans="1:16" ht="70" customHeight="1" x14ac:dyDescent="0.3">
      <c r="A322" s="76"/>
      <c r="B322" s="30"/>
      <c r="C322" s="75"/>
      <c r="D322" s="73"/>
      <c r="E322" s="54"/>
      <c r="F322" s="74"/>
      <c r="H322" s="53"/>
      <c r="I322" s="53"/>
      <c r="J322" s="53"/>
      <c r="K322" s="42"/>
      <c r="L322" s="42"/>
      <c r="M322" s="42"/>
      <c r="N322" s="42"/>
      <c r="O322" s="42"/>
      <c r="P322" s="42"/>
    </row>
    <row r="323" spans="1:16" ht="70" customHeight="1" x14ac:dyDescent="0.3">
      <c r="A323" s="76"/>
      <c r="B323" s="30"/>
      <c r="C323" s="30"/>
      <c r="D323" s="73"/>
      <c r="E323" s="54"/>
      <c r="F323" s="74"/>
      <c r="H323" s="53"/>
      <c r="I323" s="53"/>
      <c r="J323" s="53"/>
      <c r="K323" s="42"/>
      <c r="L323" s="42"/>
      <c r="M323" s="42"/>
      <c r="N323" s="42"/>
      <c r="O323" s="42"/>
      <c r="P323" s="42"/>
    </row>
    <row r="324" spans="1:16" ht="70" customHeight="1" x14ac:dyDescent="0.3">
      <c r="A324" s="76"/>
      <c r="B324" s="30"/>
      <c r="C324" s="30"/>
      <c r="D324" s="73"/>
      <c r="E324" s="54"/>
      <c r="F324" s="74"/>
      <c r="H324" s="53"/>
      <c r="I324" s="53"/>
      <c r="J324" s="53"/>
      <c r="K324" s="42"/>
      <c r="L324" s="42"/>
      <c r="M324" s="42"/>
      <c r="N324" s="42"/>
      <c r="O324" s="42"/>
      <c r="P324" s="42"/>
    </row>
    <row r="325" spans="1:16" ht="70" customHeight="1" x14ac:dyDescent="0.3">
      <c r="A325" s="76"/>
      <c r="B325" s="30"/>
      <c r="C325" s="30"/>
      <c r="D325" s="73"/>
      <c r="E325" s="54"/>
      <c r="F325" s="74"/>
      <c r="H325" s="53"/>
      <c r="I325" s="53"/>
      <c r="J325" s="53"/>
      <c r="K325" s="42"/>
      <c r="L325" s="42"/>
      <c r="M325" s="42"/>
      <c r="N325" s="42"/>
      <c r="O325" s="42"/>
      <c r="P325" s="42"/>
    </row>
    <row r="326" spans="1:16" ht="70" customHeight="1" x14ac:dyDescent="0.3">
      <c r="A326" s="76"/>
      <c r="B326" s="30"/>
      <c r="C326" s="30"/>
      <c r="D326" s="73"/>
      <c r="F326" s="74"/>
      <c r="H326" s="53"/>
      <c r="I326" s="53"/>
      <c r="J326" s="53"/>
      <c r="K326" s="42"/>
      <c r="L326" s="42"/>
      <c r="M326" s="42"/>
      <c r="N326" s="42"/>
      <c r="O326" s="42"/>
      <c r="P326" s="42"/>
    </row>
    <row r="327" spans="1:16" ht="70" customHeight="1" x14ac:dyDescent="0.3">
      <c r="A327" s="76"/>
      <c r="B327" s="30"/>
      <c r="C327" s="30"/>
      <c r="D327" s="73"/>
      <c r="E327" s="54"/>
      <c r="F327" s="74"/>
      <c r="H327" s="53"/>
      <c r="I327" s="53"/>
      <c r="J327" s="53"/>
      <c r="K327" s="42"/>
      <c r="L327" s="42"/>
      <c r="M327" s="42"/>
      <c r="N327" s="42"/>
      <c r="O327" s="42"/>
      <c r="P327" s="42"/>
    </row>
    <row r="328" spans="1:16" ht="70" customHeight="1" x14ac:dyDescent="0.3">
      <c r="A328" s="76"/>
      <c r="B328" s="30"/>
      <c r="C328" s="30"/>
      <c r="D328" s="73"/>
      <c r="E328" s="54"/>
      <c r="F328" s="74"/>
      <c r="H328" s="53"/>
      <c r="I328" s="53"/>
      <c r="J328" s="53"/>
      <c r="K328" s="42"/>
      <c r="L328" s="42"/>
      <c r="M328" s="42"/>
      <c r="N328" s="42"/>
      <c r="O328" s="42"/>
      <c r="P328" s="42"/>
    </row>
    <row r="329" spans="1:16" ht="70" customHeight="1" x14ac:dyDescent="0.3">
      <c r="A329" s="76"/>
      <c r="B329" s="30"/>
      <c r="C329" s="30"/>
      <c r="D329" s="73"/>
      <c r="E329" s="54"/>
      <c r="F329" s="74"/>
      <c r="H329" s="53"/>
      <c r="I329" s="53"/>
      <c r="J329" s="53"/>
      <c r="K329" s="42"/>
      <c r="L329" s="42"/>
      <c r="M329" s="42"/>
      <c r="N329" s="42"/>
      <c r="O329" s="42"/>
      <c r="P329" s="42"/>
    </row>
    <row r="330" spans="1:16" ht="70" customHeight="1" x14ac:dyDescent="0.3">
      <c r="A330" s="76"/>
      <c r="B330" s="30"/>
      <c r="C330" s="30"/>
      <c r="D330" s="73"/>
      <c r="E330" s="54"/>
      <c r="F330" s="74"/>
      <c r="H330" s="53"/>
      <c r="I330" s="53"/>
      <c r="J330" s="53"/>
      <c r="K330" s="42"/>
      <c r="L330" s="42"/>
      <c r="M330" s="42"/>
      <c r="N330" s="42"/>
      <c r="O330" s="42"/>
      <c r="P330" s="42"/>
    </row>
    <row r="331" spans="1:16" ht="93.5" customHeight="1" x14ac:dyDescent="0.3">
      <c r="A331" s="76"/>
      <c r="B331" s="30"/>
      <c r="C331" s="30"/>
      <c r="D331" s="73"/>
      <c r="E331" s="54"/>
      <c r="F331" s="74"/>
      <c r="H331" s="53"/>
      <c r="I331" s="53"/>
      <c r="J331" s="53"/>
      <c r="K331" s="42"/>
      <c r="L331" s="42"/>
      <c r="M331" s="42"/>
      <c r="N331" s="42"/>
      <c r="O331" s="42"/>
      <c r="P331" s="42"/>
    </row>
    <row r="332" spans="1:16" ht="70" customHeight="1" x14ac:dyDescent="0.3">
      <c r="A332" s="76"/>
      <c r="B332" s="30"/>
      <c r="C332" s="30"/>
      <c r="D332" s="73"/>
      <c r="F332" s="74"/>
      <c r="H332" s="53"/>
      <c r="I332" s="53"/>
      <c r="J332" s="53"/>
      <c r="K332" s="42"/>
      <c r="L332" s="42"/>
      <c r="M332" s="42"/>
      <c r="N332" s="42"/>
      <c r="O332" s="42"/>
      <c r="P332" s="42"/>
    </row>
    <row r="333" spans="1:16" ht="70" customHeight="1" x14ac:dyDescent="0.3">
      <c r="A333" s="76"/>
      <c r="B333" s="30"/>
      <c r="C333" s="30"/>
      <c r="D333" s="73"/>
      <c r="E333" s="54"/>
      <c r="F333" s="74"/>
      <c r="H333" s="53"/>
      <c r="I333" s="53"/>
      <c r="J333" s="53"/>
      <c r="K333" s="42"/>
      <c r="L333" s="42"/>
      <c r="M333" s="42"/>
      <c r="N333" s="42"/>
      <c r="O333" s="42"/>
      <c r="P333" s="42"/>
    </row>
    <row r="334" spans="1:16" ht="70" customHeight="1" x14ac:dyDescent="0.3">
      <c r="A334" s="76"/>
      <c r="B334" s="30"/>
      <c r="C334" s="30"/>
      <c r="D334" s="73"/>
      <c r="E334" s="54"/>
      <c r="F334" s="74"/>
      <c r="H334" s="53"/>
      <c r="I334" s="53"/>
      <c r="J334" s="53"/>
      <c r="K334" s="42"/>
      <c r="L334" s="42"/>
      <c r="M334" s="42"/>
      <c r="N334" s="42"/>
      <c r="O334" s="42"/>
      <c r="P334" s="42"/>
    </row>
    <row r="335" spans="1:16" x14ac:dyDescent="0.3">
      <c r="C335" s="30"/>
      <c r="D335" s="73"/>
      <c r="E335" s="54"/>
    </row>
    <row r="336" spans="1:16" x14ac:dyDescent="0.3">
      <c r="C336" s="30"/>
      <c r="D336" s="73"/>
      <c r="E336" s="54"/>
    </row>
    <row r="337" spans="3:5" x14ac:dyDescent="0.3">
      <c r="C337" s="30"/>
      <c r="D337" s="73"/>
      <c r="E337" s="54"/>
    </row>
    <row r="338" spans="3:5" x14ac:dyDescent="0.3">
      <c r="C338" s="30"/>
      <c r="D338" s="73"/>
      <c r="E338" s="54"/>
    </row>
    <row r="339" spans="3:5" x14ac:dyDescent="0.3">
      <c r="C339" s="30"/>
      <c r="D339" s="73"/>
      <c r="E339" s="54"/>
    </row>
    <row r="340" spans="3:5" x14ac:dyDescent="0.3">
      <c r="C340" s="30"/>
      <c r="D340" s="73"/>
      <c r="E340" s="54"/>
    </row>
    <row r="341" spans="3:5" x14ac:dyDescent="0.3">
      <c r="C341" s="30"/>
      <c r="D341" s="73"/>
      <c r="E341" s="54"/>
    </row>
  </sheetData>
  <sheetProtection sheet="1" formatColumns="0" formatRows="0" selectLockedCells="1" autoFilter="0" selectUnlockedCells="1"/>
  <autoFilter ref="A2:P304" xr:uid="{936F9199-E8A2-4BD9-9FE0-3611E945FB10}"/>
  <mergeCells count="130">
    <mergeCell ref="M291:M300"/>
    <mergeCell ref="M301:M304"/>
    <mergeCell ref="M261:M268"/>
    <mergeCell ref="M269:M273"/>
    <mergeCell ref="M274:M278"/>
    <mergeCell ref="M279:M282"/>
    <mergeCell ref="M283:M290"/>
    <mergeCell ref="M229:M235"/>
    <mergeCell ref="M236:M238"/>
    <mergeCell ref="M239:M246"/>
    <mergeCell ref="M247:M255"/>
    <mergeCell ref="M256:M260"/>
    <mergeCell ref="M192:M197"/>
    <mergeCell ref="M198:M205"/>
    <mergeCell ref="M206:M209"/>
    <mergeCell ref="M210:M217"/>
    <mergeCell ref="M218:M228"/>
    <mergeCell ref="M3:M9"/>
    <mergeCell ref="M10:M18"/>
    <mergeCell ref="M19:M22"/>
    <mergeCell ref="M23:M28"/>
    <mergeCell ref="M29:M32"/>
    <mergeCell ref="M33:M41"/>
    <mergeCell ref="M42:M45"/>
    <mergeCell ref="M46:M53"/>
    <mergeCell ref="M54:M63"/>
    <mergeCell ref="M64:M70"/>
    <mergeCell ref="M71:M77"/>
    <mergeCell ref="M78:M92"/>
    <mergeCell ref="M93:M98"/>
    <mergeCell ref="M99:M105"/>
    <mergeCell ref="M106:M118"/>
    <mergeCell ref="M119:M128"/>
    <mergeCell ref="M129:M133"/>
    <mergeCell ref="M134:M139"/>
    <mergeCell ref="M140:M151"/>
    <mergeCell ref="M152:M159"/>
    <mergeCell ref="M160:M171"/>
    <mergeCell ref="M172:M182"/>
    <mergeCell ref="M183:M191"/>
    <mergeCell ref="A229:A238"/>
    <mergeCell ref="C218:C228"/>
    <mergeCell ref="B229:B235"/>
    <mergeCell ref="C229:C235"/>
    <mergeCell ref="B236:B238"/>
    <mergeCell ref="C236:C238"/>
    <mergeCell ref="B160:B171"/>
    <mergeCell ref="C160:C171"/>
    <mergeCell ref="B172:B182"/>
    <mergeCell ref="C172:C182"/>
    <mergeCell ref="A160:A228"/>
    <mergeCell ref="B183:B191"/>
    <mergeCell ref="C183:C191"/>
    <mergeCell ref="B192:B197"/>
    <mergeCell ref="C192:C197"/>
    <mergeCell ref="B198:B205"/>
    <mergeCell ref="C198:C205"/>
    <mergeCell ref="B206:B209"/>
    <mergeCell ref="C206:C209"/>
    <mergeCell ref="B210:B217"/>
    <mergeCell ref="C210:C217"/>
    <mergeCell ref="B218:B228"/>
    <mergeCell ref="A134:A159"/>
    <mergeCell ref="B134:B139"/>
    <mergeCell ref="C134:C139"/>
    <mergeCell ref="B140:B151"/>
    <mergeCell ref="C140:C151"/>
    <mergeCell ref="B152:B159"/>
    <mergeCell ref="C152:C159"/>
    <mergeCell ref="B129:B133"/>
    <mergeCell ref="A78:A98"/>
    <mergeCell ref="B54:B63"/>
    <mergeCell ref="C54:C63"/>
    <mergeCell ref="B64:B70"/>
    <mergeCell ref="C64:C70"/>
    <mergeCell ref="B71:B77"/>
    <mergeCell ref="C71:C77"/>
    <mergeCell ref="C99:C105"/>
    <mergeCell ref="C106:C118"/>
    <mergeCell ref="C119:C128"/>
    <mergeCell ref="C129:C133"/>
    <mergeCell ref="A99:A133"/>
    <mergeCell ref="B99:B105"/>
    <mergeCell ref="B106:B118"/>
    <mergeCell ref="B119:B128"/>
    <mergeCell ref="B46:B53"/>
    <mergeCell ref="C46:C53"/>
    <mergeCell ref="C78:C92"/>
    <mergeCell ref="B93:B98"/>
    <mergeCell ref="C93:C98"/>
    <mergeCell ref="B78:B92"/>
    <mergeCell ref="A1:D1"/>
    <mergeCell ref="B3:B9"/>
    <mergeCell ref="C3:C9"/>
    <mergeCell ref="B10:B18"/>
    <mergeCell ref="C10:C18"/>
    <mergeCell ref="A3:A77"/>
    <mergeCell ref="B19:B22"/>
    <mergeCell ref="C19:C22"/>
    <mergeCell ref="B23:B28"/>
    <mergeCell ref="C23:C28"/>
    <mergeCell ref="B29:B32"/>
    <mergeCell ref="C29:C32"/>
    <mergeCell ref="B33:B41"/>
    <mergeCell ref="C33:C41"/>
    <mergeCell ref="B42:B45"/>
    <mergeCell ref="C42:C45"/>
    <mergeCell ref="B261:B268"/>
    <mergeCell ref="C261:C268"/>
    <mergeCell ref="B269:B273"/>
    <mergeCell ref="C269:C273"/>
    <mergeCell ref="A239:A273"/>
    <mergeCell ref="B239:B246"/>
    <mergeCell ref="C239:C246"/>
    <mergeCell ref="B247:B255"/>
    <mergeCell ref="C247:C255"/>
    <mergeCell ref="B256:B260"/>
    <mergeCell ref="C256:C260"/>
    <mergeCell ref="A274:A290"/>
    <mergeCell ref="B291:B300"/>
    <mergeCell ref="C291:C300"/>
    <mergeCell ref="B301:B304"/>
    <mergeCell ref="C301:C304"/>
    <mergeCell ref="A291:A304"/>
    <mergeCell ref="B274:B278"/>
    <mergeCell ref="C274:C278"/>
    <mergeCell ref="B279:B282"/>
    <mergeCell ref="C279:C282"/>
    <mergeCell ref="B283:B290"/>
    <mergeCell ref="C283:C290"/>
  </mergeCells>
  <phoneticPr fontId="18" type="noConversion"/>
  <conditionalFormatting sqref="F3:F334">
    <cfRule type="containsText" dxfId="68" priority="12" operator="containsText" text="Not Applicable">
      <formula>NOT(ISERROR(SEARCH("Not Applicable",F3)))</formula>
    </cfRule>
    <cfRule type="containsText" dxfId="67" priority="13" operator="containsText" text="Not meeting">
      <formula>NOT(ISERROR(SEARCH("Not meeting",F3)))</formula>
    </cfRule>
    <cfRule type="containsText" dxfId="66" priority="14" operator="containsText" text="Partially">
      <formula>NOT(ISERROR(SEARCH("Partially",F3)))</formula>
    </cfRule>
    <cfRule type="containsText" dxfId="65" priority="15" operator="containsText" text="Fully">
      <formula>NOT(ISERROR(SEARCH("Fully",F3)))</formula>
    </cfRule>
  </conditionalFormatting>
  <conditionalFormatting sqref="L3:L304 N3:P304 L305:P334">
    <cfRule type="notContainsBlanks" dxfId="63" priority="3">
      <formula>LEN(TRIM(L3))&gt;0</formula>
    </cfRule>
  </conditionalFormatting>
  <pageMargins left="0.7" right="0.7" top="0.75" bottom="0.75" header="0.3" footer="0.3"/>
  <pageSetup paperSize="9" scale="27"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operator="between" id="{B35BA05F-EC2B-4227-BAC9-2864A33F0B1B}">
            <xm:f>Lookup!$A$8</xm:f>
            <xm:f>Lookup!$A$9</xm:f>
            <x14:dxf>
              <font>
                <b/>
                <i val="0"/>
                <strike val="0"/>
                <color theme="0"/>
              </font>
              <fill>
                <patternFill>
                  <bgColor rgb="FFFF0000"/>
                </patternFill>
              </fill>
            </x14:dxf>
          </x14:cfRule>
          <xm:sqref>K3:K304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2459-06A5-4959-A211-F4CD9081F1F3}">
  <sheetPr codeName="Sheet4"/>
  <dimension ref="A1:K27"/>
  <sheetViews>
    <sheetView zoomScale="48" workbookViewId="0">
      <selection activeCell="K36" sqref="K36"/>
    </sheetView>
  </sheetViews>
  <sheetFormatPr defaultRowHeight="14.5" x14ac:dyDescent="0.35"/>
  <cols>
    <col min="1" max="1" width="16.81640625" customWidth="1"/>
    <col min="2" max="2" width="10.81640625" customWidth="1"/>
    <col min="3" max="3" width="10.08984375" customWidth="1"/>
    <col min="4" max="4" width="10.36328125" customWidth="1"/>
    <col min="5" max="5" width="11" customWidth="1"/>
    <col min="6" max="6" width="11.81640625" customWidth="1"/>
    <col min="7" max="7" width="10.81640625" customWidth="1"/>
    <col min="8" max="8" width="11" customWidth="1"/>
    <col min="10" max="10" width="19" customWidth="1"/>
  </cols>
  <sheetData>
    <row r="1" spans="1:11" ht="72.5" x14ac:dyDescent="0.35">
      <c r="B1" s="2" t="s">
        <v>679</v>
      </c>
      <c r="C1" s="2" t="s">
        <v>680</v>
      </c>
      <c r="D1" s="2" t="s">
        <v>681</v>
      </c>
      <c r="E1" s="2" t="s">
        <v>682</v>
      </c>
      <c r="F1" s="2" t="s">
        <v>683</v>
      </c>
      <c r="G1" s="2" t="s">
        <v>684</v>
      </c>
      <c r="H1" s="2" t="s">
        <v>685</v>
      </c>
      <c r="I1" s="2" t="s">
        <v>686</v>
      </c>
      <c r="J1" s="2" t="s">
        <v>687</v>
      </c>
      <c r="K1" s="1" t="s">
        <v>104</v>
      </c>
    </row>
    <row r="2" spans="1:11" ht="29" x14ac:dyDescent="0.35">
      <c r="A2" s="1" t="s">
        <v>10</v>
      </c>
      <c r="B2" s="3">
        <f>COUNTIF('1. Governance &amp; accountability'!E:E,A2)</f>
        <v>0</v>
      </c>
      <c r="C2" s="3">
        <f>COUNTIF('2. Transparency'!E:E,A2)</f>
        <v>0</v>
      </c>
      <c r="D2" s="3">
        <f>COUNTIF('3. Contracts &amp; 3rd parties '!E:E,A2)</f>
        <v>0</v>
      </c>
      <c r="E2" s="3">
        <f>COUNTIF('4. Data minimisation'!E:E,A2)</f>
        <v>0</v>
      </c>
      <c r="F2" s="3">
        <f>COUNTIF('5. Info security &amp; integrity'!E:E,A2)</f>
        <v>0</v>
      </c>
      <c r="G2" s="3">
        <f>COUNTIF('6. DP by design'!E:E,A2)</f>
        <v>0</v>
      </c>
      <c r="H2" s="3">
        <f>COUNTIF('7. Statistical accuracy'!E:E,A2)</f>
        <v>0</v>
      </c>
      <c r="I2" s="3">
        <f>COUNTIF('8. Discrimination &amp; bias'!E:E,A2)</f>
        <v>0</v>
      </c>
      <c r="J2" s="3">
        <f>COUNTIF('9. Human review'!E:E,A2)</f>
        <v>0</v>
      </c>
      <c r="K2">
        <f>SUM(B2:J2)</f>
        <v>0</v>
      </c>
    </row>
    <row r="3" spans="1:11" ht="29" x14ac:dyDescent="0.35">
      <c r="A3" s="1" t="s">
        <v>7</v>
      </c>
      <c r="B3" s="3">
        <f>COUNTIF('1. Governance &amp; accountability'!E:E,A3)</f>
        <v>0</v>
      </c>
      <c r="C3" s="3">
        <f>COUNTIF('2. Transparency'!E:E,A3)</f>
        <v>0</v>
      </c>
      <c r="D3" s="3">
        <f>COUNTIF('3. Contracts &amp; 3rd parties '!E:E,A3)</f>
        <v>0</v>
      </c>
      <c r="E3" s="3">
        <f>COUNTIF('4. Data minimisation'!E:E,A3)</f>
        <v>0</v>
      </c>
      <c r="F3" s="3">
        <f>COUNTIF('5. Info security &amp; integrity'!E:E,A3)</f>
        <v>0</v>
      </c>
      <c r="G3" s="3">
        <f>COUNTIF('6. DP by design'!E:E,A3)</f>
        <v>0</v>
      </c>
      <c r="H3" s="3">
        <f>COUNTIF('7. Statistical accuracy'!E:E,A3)</f>
        <v>0</v>
      </c>
      <c r="I3" s="3">
        <f>COUNTIF('8. Discrimination &amp; bias'!E:E,A3)</f>
        <v>0</v>
      </c>
      <c r="J3" s="3">
        <f>COUNTIF('9. Human review'!E:E,A3)</f>
        <v>0</v>
      </c>
      <c r="K3">
        <f>SUM(B3:J3)</f>
        <v>0</v>
      </c>
    </row>
    <row r="4" spans="1:11" ht="29" x14ac:dyDescent="0.35">
      <c r="A4" s="1" t="s">
        <v>8</v>
      </c>
      <c r="B4" s="3">
        <f>COUNTIF('1. Governance &amp; accountability'!E:E,A4)</f>
        <v>0</v>
      </c>
      <c r="C4" s="3">
        <f>COUNTIF('2. Transparency'!E:E,A4)</f>
        <v>0</v>
      </c>
      <c r="D4" s="3">
        <f>COUNTIF('3. Contracts &amp; 3rd parties '!E:E,A4)</f>
        <v>0</v>
      </c>
      <c r="E4" s="3">
        <f>COUNTIF('4. Data minimisation'!E:E,A4)</f>
        <v>0</v>
      </c>
      <c r="F4" s="3">
        <f>COUNTIF('5. Info security &amp; integrity'!E:E,A4)</f>
        <v>0</v>
      </c>
      <c r="G4" s="3">
        <f>COUNTIF('6. DP by design'!E:E,A4)</f>
        <v>0</v>
      </c>
      <c r="H4" s="3">
        <f>COUNTIF('7. Statistical accuracy'!E:E,A4)</f>
        <v>0</v>
      </c>
      <c r="I4" s="3">
        <f>COUNTIF('8. Discrimination &amp; bias'!E:E,A4)</f>
        <v>0</v>
      </c>
      <c r="J4" s="3">
        <f>COUNTIF('9. Human review'!E:E,A4)</f>
        <v>0</v>
      </c>
      <c r="K4">
        <f>SUM(B4:J4)</f>
        <v>0</v>
      </c>
    </row>
    <row r="5" spans="1:11" x14ac:dyDescent="0.35">
      <c r="A5" s="1" t="s">
        <v>9</v>
      </c>
      <c r="B5" s="3">
        <f>COUNTIF('1. Governance &amp; accountability'!E:E,A5)</f>
        <v>0</v>
      </c>
      <c r="C5" s="3">
        <f>COUNTIF('2. Transparency'!E:E,A5)</f>
        <v>0</v>
      </c>
      <c r="D5" s="3">
        <f>COUNTIF('3. Contracts &amp; 3rd parties '!E:E,A5)</f>
        <v>0</v>
      </c>
      <c r="E5" s="3">
        <f>COUNTIF('4. Data minimisation'!E:E,A5)</f>
        <v>0</v>
      </c>
      <c r="F5" s="3">
        <f>COUNTIF('5. Info security &amp; integrity'!E:E,A5)</f>
        <v>0</v>
      </c>
      <c r="G5" s="3">
        <f>COUNTIF('6. DP by design'!E:E,A5)</f>
        <v>0</v>
      </c>
      <c r="H5" s="3">
        <f>COUNTIF('7. Statistical accuracy'!E:E,A5)</f>
        <v>0</v>
      </c>
      <c r="I5" s="3">
        <f>COUNTIF('8. Discrimination &amp; bias'!E:E,A5)</f>
        <v>0</v>
      </c>
      <c r="J5" s="3">
        <f>COUNTIF('9. Human review'!E:E,A5)</f>
        <v>0</v>
      </c>
      <c r="K5">
        <f>SUM(B5:J5)</f>
        <v>0</v>
      </c>
    </row>
    <row r="6" spans="1:11" x14ac:dyDescent="0.35">
      <c r="A6" s="1" t="s">
        <v>103</v>
      </c>
      <c r="B6" s="88">
        <f>COUNTBLANK('1. Governance &amp; accountability'!E2:E76)</f>
        <v>75</v>
      </c>
      <c r="C6" s="3">
        <f>COUNTBLANK('2. Transparency'!E2:E22)</f>
        <v>21</v>
      </c>
      <c r="D6" s="3">
        <f>COUNTBLANK('3. Contracts &amp; 3rd parties '!E2:E36)</f>
        <v>35</v>
      </c>
      <c r="E6" s="3">
        <f>COUNTBLANK('4. Data minimisation'!E2:E27)</f>
        <v>26</v>
      </c>
      <c r="F6" s="3">
        <f>COUNTBLANK('5. Info security &amp; integrity'!E2:E70)</f>
        <v>69</v>
      </c>
      <c r="G6" s="3">
        <f>COUNTBLANK('6. DP by design'!E2:E11)</f>
        <v>10</v>
      </c>
      <c r="H6" s="3">
        <f>COUNTBLANK('7. Statistical accuracy'!E2:E36)</f>
        <v>35</v>
      </c>
      <c r="I6" s="3">
        <f>COUNTBLANK('8. Discrimination &amp; bias'!E2:E18)</f>
        <v>17</v>
      </c>
      <c r="J6" s="3">
        <f>COUNTBLANK('9. Human review'!E2:E15)</f>
        <v>14</v>
      </c>
      <c r="K6">
        <f>SUM(B6:J6)</f>
        <v>302</v>
      </c>
    </row>
    <row r="17" spans="1:11" ht="72.5" x14ac:dyDescent="0.35">
      <c r="B17" s="2" t="s">
        <v>679</v>
      </c>
      <c r="C17" s="2" t="s">
        <v>680</v>
      </c>
      <c r="D17" s="2" t="s">
        <v>681</v>
      </c>
      <c r="E17" s="2" t="s">
        <v>682</v>
      </c>
      <c r="F17" s="2" t="s">
        <v>683</v>
      </c>
      <c r="G17" s="2" t="s">
        <v>684</v>
      </c>
      <c r="H17" s="2" t="s">
        <v>685</v>
      </c>
      <c r="I17" s="2" t="s">
        <v>686</v>
      </c>
      <c r="J17" s="2" t="s">
        <v>687</v>
      </c>
      <c r="K17" s="1" t="s">
        <v>104</v>
      </c>
    </row>
    <row r="18" spans="1:11" x14ac:dyDescent="0.35">
      <c r="A18" s="8" t="s">
        <v>107</v>
      </c>
      <c r="B18" s="3">
        <f>COUNTIF('1. Governance &amp; accountability'!I:I,A18)</f>
        <v>0</v>
      </c>
      <c r="C18" s="3">
        <f>COUNTIF('2. Transparency'!I:I,A18)</f>
        <v>0</v>
      </c>
      <c r="D18" s="3">
        <f>COUNTIF('3. Contracts &amp; 3rd parties '!I:I,A18)</f>
        <v>0</v>
      </c>
      <c r="E18" s="3">
        <f>COUNTIF('4. Data minimisation'!I:I,A18)</f>
        <v>0</v>
      </c>
      <c r="F18" s="3">
        <f>COUNTIF('5. Info security &amp; integrity'!I:I,A18)</f>
        <v>0</v>
      </c>
      <c r="G18" s="3">
        <f>COUNTIF('6. DP by design'!I:I,A18)</f>
        <v>0</v>
      </c>
      <c r="H18" s="3">
        <f>COUNTIF('7. Statistical accuracy'!I:I,A18)</f>
        <v>0</v>
      </c>
      <c r="I18" s="3">
        <f>COUNTIF('8. Discrimination &amp; bias'!I:I,A18)</f>
        <v>0</v>
      </c>
      <c r="J18" s="3">
        <f>COUNTIF('9. Human review'!I:I,A18)</f>
        <v>0</v>
      </c>
      <c r="K18">
        <f t="shared" ref="K18:K23" si="0">SUM(B18:J18)</f>
        <v>0</v>
      </c>
    </row>
    <row r="19" spans="1:11" x14ac:dyDescent="0.35">
      <c r="A19" s="8" t="s">
        <v>112</v>
      </c>
      <c r="B19" s="3">
        <f>COUNTIF('1. Governance &amp; accountability'!I:I,A19)</f>
        <v>0</v>
      </c>
      <c r="C19" s="3">
        <f>COUNTIF('2. Transparency'!I:I,A19)</f>
        <v>0</v>
      </c>
      <c r="D19" s="3">
        <f>COUNTIF('3. Contracts &amp; 3rd parties '!I:I,A19)</f>
        <v>0</v>
      </c>
      <c r="E19" s="3">
        <f>COUNTIF('4. Data minimisation'!I:I,A19)</f>
        <v>0</v>
      </c>
      <c r="F19" s="3">
        <f>COUNTIF('5. Info security &amp; integrity'!I:I,A19)</f>
        <v>0</v>
      </c>
      <c r="G19" s="3">
        <f>COUNTIF('6. DP by design'!I:I,A19)</f>
        <v>0</v>
      </c>
      <c r="H19" s="3">
        <f>COUNTIF('7. Statistical accuracy'!I:I,A19)</f>
        <v>0</v>
      </c>
      <c r="I19" s="3">
        <f>COUNTIF('8. Discrimination &amp; bias'!I:I,A19)</f>
        <v>0</v>
      </c>
      <c r="J19" s="3">
        <f>COUNTIF('9. Human review'!I:I,A19)</f>
        <v>0</v>
      </c>
      <c r="K19">
        <f t="shared" si="0"/>
        <v>0</v>
      </c>
    </row>
    <row r="20" spans="1:11" x14ac:dyDescent="0.35">
      <c r="A20" s="8" t="s">
        <v>109</v>
      </c>
      <c r="B20" s="3">
        <f>COUNTIF('1. Governance &amp; accountability'!I:I,A20)</f>
        <v>0</v>
      </c>
      <c r="C20" s="3">
        <f>COUNTIF('2. Transparency'!I:I,A20)</f>
        <v>0</v>
      </c>
      <c r="D20" s="3">
        <f>COUNTIF('3. Contracts &amp; 3rd parties '!I:I,A20)</f>
        <v>0</v>
      </c>
      <c r="E20" s="3">
        <f>COUNTIF('4. Data minimisation'!I:I,A20)</f>
        <v>0</v>
      </c>
      <c r="F20" s="3">
        <f>COUNTIF('5. Info security &amp; integrity'!I:I,A20)</f>
        <v>0</v>
      </c>
      <c r="G20" s="3">
        <f>COUNTIF('6. DP by design'!I:I,A20)</f>
        <v>0</v>
      </c>
      <c r="H20" s="3">
        <f>COUNTIF('7. Statistical accuracy'!I:I,A20)</f>
        <v>0</v>
      </c>
      <c r="I20" s="3">
        <f>COUNTIF('8. Discrimination &amp; bias'!I:I,A20)</f>
        <v>0</v>
      </c>
      <c r="J20" s="3">
        <f>COUNTIF('9. Human review'!I:I,A20)</f>
        <v>0</v>
      </c>
      <c r="K20">
        <f t="shared" si="0"/>
        <v>0</v>
      </c>
    </row>
    <row r="21" spans="1:11" x14ac:dyDescent="0.35">
      <c r="A21" s="8" t="s">
        <v>110</v>
      </c>
      <c r="B21" s="3">
        <f>COUNTIF('1. Governance &amp; accountability'!I:I,A21)</f>
        <v>0</v>
      </c>
      <c r="C21" s="3">
        <f>COUNTIF('2. Transparency'!I:I,A21)</f>
        <v>0</v>
      </c>
      <c r="D21" s="3">
        <f>COUNTIF('3. Contracts &amp; 3rd parties '!I:I,A21)</f>
        <v>0</v>
      </c>
      <c r="E21" s="3">
        <f>COUNTIF('4. Data minimisation'!I:I,A21)</f>
        <v>0</v>
      </c>
      <c r="F21" s="3">
        <f>COUNTIF('5. Info security &amp; integrity'!I:I,A21)</f>
        <v>0</v>
      </c>
      <c r="G21" s="3">
        <f>COUNTIF('6. DP by design'!I:I,A21)</f>
        <v>0</v>
      </c>
      <c r="H21" s="3">
        <f>COUNTIF('7. Statistical accuracy'!I:I,A21)</f>
        <v>0</v>
      </c>
      <c r="I21" s="3">
        <f>COUNTIF('8. Discrimination &amp; bias'!I:I,A21)</f>
        <v>0</v>
      </c>
      <c r="J21" s="3">
        <f>COUNTIF('9. Human review'!I:I,A21)</f>
        <v>0</v>
      </c>
      <c r="K21">
        <f t="shared" si="0"/>
        <v>0</v>
      </c>
    </row>
    <row r="22" spans="1:11" x14ac:dyDescent="0.35">
      <c r="A22" s="8" t="s">
        <v>111</v>
      </c>
      <c r="B22" s="3">
        <f>COUNTIF('1. Governance &amp; accountability'!I:I,A22)</f>
        <v>0</v>
      </c>
      <c r="C22" s="3">
        <f>COUNTIF('2. Transparency'!I:I,A22)</f>
        <v>0</v>
      </c>
      <c r="D22" s="3">
        <f>COUNTIF('3. Contracts &amp; 3rd parties '!I:I,A22)</f>
        <v>0</v>
      </c>
      <c r="E22" s="3">
        <f>COUNTIF('4. Data minimisation'!I:I,A22)</f>
        <v>0</v>
      </c>
      <c r="F22" s="3">
        <f>COUNTIF('5. Info security &amp; integrity'!I:I,A22)</f>
        <v>0</v>
      </c>
      <c r="G22" s="3">
        <f>COUNTIF('6. DP by design'!I:I,A22)</f>
        <v>0</v>
      </c>
      <c r="H22" s="3">
        <f>COUNTIF('7. Statistical accuracy'!I:I,A22)</f>
        <v>0</v>
      </c>
      <c r="I22" s="3">
        <f>COUNTIF('8. Discrimination &amp; bias'!I:I,A22)</f>
        <v>0</v>
      </c>
      <c r="J22" s="3">
        <f>COUNTIF('9. Human review'!I:I,A22)</f>
        <v>0</v>
      </c>
      <c r="K22">
        <f t="shared" si="0"/>
        <v>0</v>
      </c>
    </row>
    <row r="23" spans="1:11" x14ac:dyDescent="0.35">
      <c r="A23" s="8" t="s">
        <v>103</v>
      </c>
      <c r="B23" s="3">
        <f>COUNTBLANK('1. Governance &amp; accountability'!I2:I76)</f>
        <v>75</v>
      </c>
      <c r="C23">
        <f>COUNTBLANK('2. Transparency'!I2:I22)</f>
        <v>21</v>
      </c>
      <c r="D23">
        <f>COUNTBLANK('3. Contracts &amp; 3rd parties '!I2:I36)</f>
        <v>35</v>
      </c>
      <c r="E23">
        <f>COUNTBLANK('4. Data minimisation'!I2:I27)</f>
        <v>26</v>
      </c>
      <c r="F23">
        <f>COUNTBLANK('5. Info security &amp; integrity'!I2:I70)</f>
        <v>69</v>
      </c>
      <c r="G23">
        <f>COUNTBLANK('6. DP by design'!I2:I11)</f>
        <v>10</v>
      </c>
      <c r="H23">
        <f>COUNTBLANK('7. Statistical accuracy'!I2:I36)</f>
        <v>35</v>
      </c>
      <c r="I23">
        <f>COUNTBLANK('8. Discrimination &amp; bias'!I2:I18)</f>
        <v>17</v>
      </c>
      <c r="J23">
        <f>COUNTBLANK('9. Human review'!I2:I15)</f>
        <v>14</v>
      </c>
      <c r="K23">
        <f t="shared" si="0"/>
        <v>302</v>
      </c>
    </row>
    <row r="26" spans="1:11" x14ac:dyDescent="0.35">
      <c r="B26" s="8" t="s">
        <v>107</v>
      </c>
      <c r="C26" s="8" t="s">
        <v>112</v>
      </c>
      <c r="D26" s="8" t="s">
        <v>109</v>
      </c>
      <c r="E26" s="8" t="s">
        <v>110</v>
      </c>
      <c r="F26" s="8" t="s">
        <v>111</v>
      </c>
      <c r="G26" s="8" t="s">
        <v>103</v>
      </c>
    </row>
    <row r="27" spans="1:11" x14ac:dyDescent="0.35">
      <c r="B27">
        <f>SUM(B18:J18)</f>
        <v>0</v>
      </c>
      <c r="C27">
        <f>SUM(B19:J19)</f>
        <v>0</v>
      </c>
      <c r="D27">
        <f>SUM(B20:J20)</f>
        <v>0</v>
      </c>
      <c r="E27">
        <f>SUM(B21:J21)</f>
        <v>0</v>
      </c>
      <c r="F27">
        <f>SUM(B22:J22)</f>
        <v>0</v>
      </c>
      <c r="G27">
        <f>SUM(B23:J23)</f>
        <v>302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E6A8F-4D38-42A7-A0B3-70016E71EADC}">
  <sheetPr codeName="Sheet5"/>
  <dimension ref="A1:G9"/>
  <sheetViews>
    <sheetView workbookViewId="0">
      <selection activeCell="E1" sqref="E1:E5"/>
    </sheetView>
  </sheetViews>
  <sheetFormatPr defaultRowHeight="14.5" x14ac:dyDescent="0.35"/>
  <cols>
    <col min="1" max="1" width="13.81640625" bestFit="1" customWidth="1"/>
  </cols>
  <sheetData>
    <row r="1" spans="1:7" x14ac:dyDescent="0.35">
      <c r="A1" s="7" t="s">
        <v>10</v>
      </c>
      <c r="B1" s="8"/>
      <c r="C1" s="8"/>
      <c r="D1" s="8"/>
      <c r="E1" s="8" t="s">
        <v>107</v>
      </c>
      <c r="F1" s="8"/>
      <c r="G1" s="8" t="s">
        <v>107</v>
      </c>
    </row>
    <row r="2" spans="1:7" x14ac:dyDescent="0.35">
      <c r="A2" s="8" t="s">
        <v>7</v>
      </c>
      <c r="B2" s="8"/>
      <c r="C2" s="8"/>
      <c r="D2" s="8"/>
      <c r="E2" s="8" t="s">
        <v>112</v>
      </c>
      <c r="F2" s="8"/>
      <c r="G2" s="8" t="s">
        <v>108</v>
      </c>
    </row>
    <row r="3" spans="1:7" x14ac:dyDescent="0.35">
      <c r="A3" s="8" t="s">
        <v>8</v>
      </c>
      <c r="B3" s="8"/>
      <c r="C3" s="8"/>
      <c r="D3" s="8"/>
      <c r="E3" s="8" t="s">
        <v>109</v>
      </c>
      <c r="F3" s="8"/>
      <c r="G3" s="8" t="s">
        <v>110</v>
      </c>
    </row>
    <row r="4" spans="1:7" x14ac:dyDescent="0.35">
      <c r="A4" s="8" t="s">
        <v>9</v>
      </c>
      <c r="B4" s="8"/>
      <c r="C4" s="8"/>
      <c r="D4" s="8"/>
      <c r="E4" s="8" t="s">
        <v>110</v>
      </c>
      <c r="F4" s="8"/>
      <c r="G4" s="8" t="s">
        <v>111</v>
      </c>
    </row>
    <row r="5" spans="1:7" x14ac:dyDescent="0.35">
      <c r="A5" s="8"/>
      <c r="B5" s="8"/>
      <c r="C5" s="8"/>
      <c r="D5" s="8"/>
      <c r="E5" s="8" t="s">
        <v>111</v>
      </c>
      <c r="F5" s="8"/>
      <c r="G5" s="8"/>
    </row>
    <row r="6" spans="1:7" x14ac:dyDescent="0.35">
      <c r="A6" s="8"/>
      <c r="B6" s="8"/>
      <c r="C6" s="8"/>
      <c r="D6" s="8"/>
      <c r="E6" s="8"/>
      <c r="F6" s="8"/>
      <c r="G6" s="8"/>
    </row>
    <row r="7" spans="1:7" x14ac:dyDescent="0.35">
      <c r="A7" s="8"/>
      <c r="B7" s="8"/>
      <c r="C7" s="8"/>
      <c r="D7" s="8"/>
      <c r="E7" s="8"/>
      <c r="F7" s="8"/>
      <c r="G7" s="8"/>
    </row>
    <row r="8" spans="1:7" x14ac:dyDescent="0.35">
      <c r="A8" s="9">
        <v>36526</v>
      </c>
      <c r="B8" s="8"/>
      <c r="C8" s="8"/>
      <c r="D8" s="8"/>
      <c r="E8" s="8"/>
      <c r="F8" s="8"/>
      <c r="G8" s="8"/>
    </row>
    <row r="9" spans="1:7" x14ac:dyDescent="0.35">
      <c r="A9" s="9">
        <f ca="1">TODAY()</f>
        <v>45574</v>
      </c>
      <c r="B9" s="8"/>
      <c r="C9" s="8"/>
      <c r="D9" s="8"/>
      <c r="E9" s="8"/>
      <c r="F9" s="8"/>
      <c r="G9" s="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9C31-5B04-483F-B5B7-1061798AB929}">
  <sheetPr codeName="Sheet6">
    <tabColor rgb="FF00853F"/>
    <pageSetUpPr fitToPage="1"/>
  </sheetPr>
  <dimension ref="A1:P76"/>
  <sheetViews>
    <sheetView showGridLines="0" zoomScale="68" zoomScaleNormal="68" workbookViewId="0">
      <pane ySplit="1" topLeftCell="A4" activePane="bottomLeft" state="frozen"/>
      <selection pane="bottomLeft" activeCell="D10" sqref="D10"/>
    </sheetView>
  </sheetViews>
  <sheetFormatPr defaultColWidth="9.08984375" defaultRowHeight="25" customHeight="1" x14ac:dyDescent="0.35"/>
  <cols>
    <col min="1" max="1" width="12.1796875" style="73" customWidth="1"/>
    <col min="2" max="2" width="48.81640625" style="24" customWidth="1"/>
    <col min="3" max="3" width="18" style="73" customWidth="1"/>
    <col min="4" max="4" width="63.81640625" style="24" customWidth="1"/>
    <col min="5" max="5" width="25" style="24" customWidth="1"/>
    <col min="6" max="6" width="28.453125" style="24" customWidth="1"/>
    <col min="7" max="7" width="26" style="24" customWidth="1"/>
    <col min="8" max="8" width="12" style="24" customWidth="1"/>
    <col min="9" max="9" width="17.54296875" style="24" customWidth="1"/>
    <col min="10" max="10" width="22.453125" style="24" customWidth="1"/>
    <col min="11" max="15" width="23.81640625" style="24" customWidth="1"/>
    <col min="16" max="16384" width="9.08984375" style="24"/>
  </cols>
  <sheetData>
    <row r="1" spans="1:16" s="30" customFormat="1" ht="44.5" customHeight="1" x14ac:dyDescent="0.35">
      <c r="A1" s="100" t="s">
        <v>6</v>
      </c>
      <c r="B1" s="100" t="s">
        <v>1</v>
      </c>
      <c r="C1" s="100" t="s">
        <v>54</v>
      </c>
      <c r="D1" s="100" t="s">
        <v>5</v>
      </c>
      <c r="E1" s="100" t="s">
        <v>3</v>
      </c>
      <c r="F1" s="100" t="s">
        <v>113</v>
      </c>
      <c r="G1" s="100" t="s">
        <v>105</v>
      </c>
      <c r="H1" s="100" t="s">
        <v>11</v>
      </c>
      <c r="I1" s="100" t="s">
        <v>106</v>
      </c>
      <c r="J1" s="100" t="s">
        <v>116</v>
      </c>
      <c r="K1" s="27"/>
      <c r="L1" s="27"/>
      <c r="M1" s="27"/>
      <c r="N1" s="27"/>
      <c r="O1" s="27"/>
      <c r="P1" s="27"/>
    </row>
    <row r="2" spans="1:16" ht="68.5" customHeight="1" x14ac:dyDescent="0.35">
      <c r="A2" s="208">
        <v>1.1000000000000001</v>
      </c>
      <c r="B2" s="209" t="s">
        <v>138</v>
      </c>
      <c r="C2" s="96" t="s">
        <v>12</v>
      </c>
      <c r="D2" s="97" t="s">
        <v>204</v>
      </c>
      <c r="E2" s="98"/>
      <c r="F2" s="98"/>
      <c r="G2" s="98"/>
      <c r="H2" s="98"/>
      <c r="I2" s="98"/>
      <c r="J2" s="99"/>
      <c r="K2" s="78"/>
      <c r="M2" s="30"/>
      <c r="N2" s="78"/>
      <c r="O2" s="78"/>
      <c r="P2" s="78"/>
    </row>
    <row r="3" spans="1:16" ht="80" customHeight="1" x14ac:dyDescent="0.35">
      <c r="A3" s="159">
        <f t="shared" ref="A3:B8" si="0">A2</f>
        <v>1.1000000000000001</v>
      </c>
      <c r="B3" s="172" t="str">
        <f t="shared" si="0"/>
        <v>There is a documented and embedded privacy management framework endorsed by senior management that supports the AI system’s development, use and oversight.</v>
      </c>
      <c r="C3" s="38" t="s">
        <v>13</v>
      </c>
      <c r="D3" s="59" t="s">
        <v>205</v>
      </c>
      <c r="E3" s="16"/>
      <c r="F3" s="16"/>
      <c r="G3" s="16"/>
      <c r="H3" s="16"/>
      <c r="I3" s="16"/>
      <c r="J3" s="21"/>
      <c r="K3" s="78"/>
      <c r="M3" s="30"/>
      <c r="N3" s="78"/>
      <c r="O3" s="78"/>
      <c r="P3" s="78"/>
    </row>
    <row r="4" spans="1:16" ht="43" customHeight="1" x14ac:dyDescent="0.35">
      <c r="A4" s="159">
        <f t="shared" si="0"/>
        <v>1.1000000000000001</v>
      </c>
      <c r="B4" s="172" t="str">
        <f t="shared" si="0"/>
        <v>There is a documented and embedded privacy management framework endorsed by senior management that supports the AI system’s development, use and oversight.</v>
      </c>
      <c r="C4" s="38" t="s">
        <v>14</v>
      </c>
      <c r="D4" s="59" t="s">
        <v>206</v>
      </c>
      <c r="E4" s="16"/>
      <c r="F4" s="16"/>
      <c r="G4" s="16"/>
      <c r="H4" s="16"/>
      <c r="I4" s="16"/>
      <c r="J4" s="21"/>
      <c r="K4" s="78"/>
      <c r="M4" s="30"/>
      <c r="N4" s="78"/>
      <c r="O4" s="78"/>
      <c r="P4" s="78"/>
    </row>
    <row r="5" spans="1:16" ht="69.5" customHeight="1" x14ac:dyDescent="0.35">
      <c r="A5" s="159">
        <f t="shared" si="0"/>
        <v>1.1000000000000001</v>
      </c>
      <c r="B5" s="172" t="str">
        <f t="shared" si="0"/>
        <v>There is a documented and embedded privacy management framework endorsed by senior management that supports the AI system’s development, use and oversight.</v>
      </c>
      <c r="C5" s="38" t="s">
        <v>15</v>
      </c>
      <c r="D5" s="59" t="s">
        <v>207</v>
      </c>
      <c r="E5" s="16"/>
      <c r="F5" s="16"/>
      <c r="G5" s="16"/>
      <c r="H5" s="16"/>
      <c r="I5" s="16"/>
      <c r="J5" s="21"/>
      <c r="K5" s="78"/>
      <c r="M5" s="30"/>
      <c r="N5" s="78"/>
      <c r="O5" s="78"/>
      <c r="P5" s="78"/>
    </row>
    <row r="6" spans="1:16" ht="68" customHeight="1" x14ac:dyDescent="0.35">
      <c r="A6" s="159">
        <f t="shared" si="0"/>
        <v>1.1000000000000001</v>
      </c>
      <c r="B6" s="172" t="str">
        <f t="shared" si="0"/>
        <v>There is a documented and embedded privacy management framework endorsed by senior management that supports the AI system’s development, use and oversight.</v>
      </c>
      <c r="C6" s="38" t="s">
        <v>139</v>
      </c>
      <c r="D6" s="69" t="s">
        <v>208</v>
      </c>
      <c r="E6" s="16"/>
      <c r="F6" s="16"/>
      <c r="G6" s="16"/>
      <c r="H6" s="16"/>
      <c r="I6" s="16"/>
      <c r="J6" s="21"/>
      <c r="K6" s="78"/>
      <c r="M6" s="30"/>
      <c r="N6" s="78"/>
      <c r="O6" s="78"/>
      <c r="P6" s="78"/>
    </row>
    <row r="7" spans="1:16" ht="68.5" customHeight="1" x14ac:dyDescent="0.35">
      <c r="A7" s="159">
        <f t="shared" si="0"/>
        <v>1.1000000000000001</v>
      </c>
      <c r="B7" s="172" t="str">
        <f t="shared" si="0"/>
        <v>There is a documented and embedded privacy management framework endorsed by senior management that supports the AI system’s development, use and oversight.</v>
      </c>
      <c r="C7" s="38" t="s">
        <v>140</v>
      </c>
      <c r="D7" s="59" t="s">
        <v>209</v>
      </c>
      <c r="E7" s="16"/>
      <c r="F7" s="16"/>
      <c r="G7" s="16"/>
      <c r="H7" s="16"/>
      <c r="I7" s="16"/>
      <c r="J7" s="21"/>
      <c r="K7" s="78"/>
      <c r="M7" s="30"/>
      <c r="N7" s="78"/>
      <c r="O7" s="78"/>
      <c r="P7" s="78"/>
    </row>
    <row r="8" spans="1:16" ht="68.5" customHeight="1" thickBot="1" x14ac:dyDescent="0.4">
      <c r="A8" s="160">
        <f t="shared" si="0"/>
        <v>1.1000000000000001</v>
      </c>
      <c r="B8" s="173" t="str">
        <f t="shared" si="0"/>
        <v>There is a documented and embedded privacy management framework endorsed by senior management that supports the AI system’s development, use and oversight.</v>
      </c>
      <c r="C8" s="58" t="s">
        <v>141</v>
      </c>
      <c r="D8" s="60" t="s">
        <v>210</v>
      </c>
      <c r="E8" s="22"/>
      <c r="F8" s="22"/>
      <c r="G8" s="22"/>
      <c r="H8" s="22"/>
      <c r="I8" s="22"/>
      <c r="J8" s="23"/>
      <c r="K8" s="78"/>
      <c r="M8" s="30"/>
      <c r="N8" s="78"/>
      <c r="O8" s="78"/>
      <c r="P8" s="78"/>
    </row>
    <row r="9" spans="1:16" ht="80" customHeight="1" x14ac:dyDescent="0.35">
      <c r="A9" s="158">
        <v>1.2</v>
      </c>
      <c r="B9" s="161" t="s">
        <v>142</v>
      </c>
      <c r="C9" s="26" t="s">
        <v>143</v>
      </c>
      <c r="D9" s="61" t="s">
        <v>211</v>
      </c>
      <c r="E9" s="19"/>
      <c r="F9" s="19"/>
      <c r="G9" s="19"/>
      <c r="H9" s="19"/>
      <c r="I9" s="19"/>
      <c r="J9" s="20"/>
      <c r="K9" s="78"/>
      <c r="M9" s="90"/>
      <c r="N9" s="78"/>
      <c r="O9" s="78"/>
      <c r="P9" s="78"/>
    </row>
    <row r="10" spans="1:16" ht="31" customHeight="1" x14ac:dyDescent="0.35">
      <c r="A10" s="159">
        <f t="shared" ref="A10:B17" si="1">A9</f>
        <v>1.2</v>
      </c>
      <c r="B10" s="162" t="str">
        <f t="shared" si="1"/>
        <v>The purpose of the AI system and the most important criteria in the system specification and testing is considered and documented within a data protection impact assessment (DPIA).</v>
      </c>
      <c r="C10" s="63" t="s">
        <v>17</v>
      </c>
      <c r="D10" s="59" t="s">
        <v>690</v>
      </c>
      <c r="E10" s="16"/>
      <c r="F10" s="16"/>
      <c r="G10" s="16"/>
      <c r="H10" s="16"/>
      <c r="I10" s="16"/>
      <c r="J10" s="21"/>
      <c r="K10" s="78"/>
      <c r="M10" s="90"/>
      <c r="N10" s="78"/>
      <c r="O10" s="78"/>
      <c r="P10" s="78"/>
    </row>
    <row r="11" spans="1:16" ht="68.5" customHeight="1" x14ac:dyDescent="0.35">
      <c r="A11" s="159">
        <f t="shared" si="1"/>
        <v>1.2</v>
      </c>
      <c r="B11" s="162" t="str">
        <f t="shared" si="1"/>
        <v>The purpose of the AI system and the most important criteria in the system specification and testing is considered and documented within a data protection impact assessment (DPIA).</v>
      </c>
      <c r="C11" s="63" t="s">
        <v>16</v>
      </c>
      <c r="D11" s="71" t="s">
        <v>212</v>
      </c>
      <c r="E11" s="16"/>
      <c r="F11" s="16"/>
      <c r="G11" s="16"/>
      <c r="H11" s="16"/>
      <c r="I11" s="16"/>
      <c r="J11" s="21"/>
      <c r="K11" s="78"/>
      <c r="M11" s="90"/>
      <c r="N11" s="78"/>
      <c r="O11" s="78"/>
      <c r="P11" s="78"/>
    </row>
    <row r="12" spans="1:16" ht="44" customHeight="1" x14ac:dyDescent="0.35">
      <c r="A12" s="159">
        <f t="shared" si="1"/>
        <v>1.2</v>
      </c>
      <c r="B12" s="162" t="str">
        <f t="shared" si="1"/>
        <v>The purpose of the AI system and the most important criteria in the system specification and testing is considered and documented within a data protection impact assessment (DPIA).</v>
      </c>
      <c r="C12" s="63" t="s">
        <v>144</v>
      </c>
      <c r="D12" s="59" t="s">
        <v>213</v>
      </c>
      <c r="E12" s="16"/>
      <c r="F12" s="16"/>
      <c r="G12" s="16"/>
      <c r="H12" s="16"/>
      <c r="I12" s="16"/>
      <c r="J12" s="21"/>
      <c r="K12" s="78"/>
      <c r="M12" s="90"/>
      <c r="N12" s="78"/>
      <c r="O12" s="78"/>
      <c r="P12" s="78"/>
    </row>
    <row r="13" spans="1:16" ht="44" customHeight="1" x14ac:dyDescent="0.35">
      <c r="A13" s="159">
        <f t="shared" si="1"/>
        <v>1.2</v>
      </c>
      <c r="B13" s="162" t="str">
        <f t="shared" si="1"/>
        <v>The purpose of the AI system and the most important criteria in the system specification and testing is considered and documented within a data protection impact assessment (DPIA).</v>
      </c>
      <c r="C13" s="63" t="s">
        <v>145</v>
      </c>
      <c r="D13" s="59" t="s">
        <v>214</v>
      </c>
      <c r="E13" s="16"/>
      <c r="F13" s="16"/>
      <c r="G13" s="16"/>
      <c r="H13" s="16"/>
      <c r="I13" s="16"/>
      <c r="J13" s="21"/>
      <c r="K13" s="78"/>
      <c r="M13" s="90"/>
      <c r="N13" s="78"/>
      <c r="O13" s="78"/>
      <c r="P13" s="78"/>
    </row>
    <row r="14" spans="1:16" ht="68.5" customHeight="1" x14ac:dyDescent="0.35">
      <c r="A14" s="159">
        <f t="shared" si="1"/>
        <v>1.2</v>
      </c>
      <c r="B14" s="162" t="str">
        <f t="shared" si="1"/>
        <v>The purpose of the AI system and the most important criteria in the system specification and testing is considered and documented within a data protection impact assessment (DPIA).</v>
      </c>
      <c r="C14" s="63" t="s">
        <v>146</v>
      </c>
      <c r="D14" s="59" t="s">
        <v>215</v>
      </c>
      <c r="E14" s="16"/>
      <c r="F14" s="16"/>
      <c r="G14" s="16"/>
      <c r="H14" s="16"/>
      <c r="I14" s="16"/>
      <c r="J14" s="21"/>
      <c r="K14" s="78"/>
      <c r="M14" s="90"/>
      <c r="N14" s="78"/>
      <c r="O14" s="78"/>
      <c r="P14" s="78"/>
    </row>
    <row r="15" spans="1:16" ht="80" customHeight="1" x14ac:dyDescent="0.35">
      <c r="A15" s="159">
        <f t="shared" si="1"/>
        <v>1.2</v>
      </c>
      <c r="B15" s="162" t="str">
        <f t="shared" si="1"/>
        <v>The purpose of the AI system and the most important criteria in the system specification and testing is considered and documented within a data protection impact assessment (DPIA).</v>
      </c>
      <c r="C15" s="63" t="s">
        <v>147</v>
      </c>
      <c r="D15" s="59" t="s">
        <v>216</v>
      </c>
      <c r="E15" s="16"/>
      <c r="F15" s="16"/>
      <c r="G15" s="16"/>
      <c r="H15" s="16"/>
      <c r="I15" s="16"/>
      <c r="J15" s="21"/>
      <c r="K15" s="78"/>
      <c r="M15" s="90"/>
      <c r="N15" s="78"/>
      <c r="O15" s="78"/>
      <c r="P15" s="78"/>
    </row>
    <row r="16" spans="1:16" ht="68.5" customHeight="1" x14ac:dyDescent="0.35">
      <c r="A16" s="159">
        <f t="shared" si="1"/>
        <v>1.2</v>
      </c>
      <c r="B16" s="162" t="str">
        <f t="shared" si="1"/>
        <v>The purpose of the AI system and the most important criteria in the system specification and testing is considered and documented within a data protection impact assessment (DPIA).</v>
      </c>
      <c r="C16" s="63" t="s">
        <v>148</v>
      </c>
      <c r="D16" s="59" t="s">
        <v>217</v>
      </c>
      <c r="E16" s="16"/>
      <c r="F16" s="16"/>
      <c r="G16" s="16"/>
      <c r="H16" s="16"/>
      <c r="I16" s="16"/>
      <c r="J16" s="21"/>
      <c r="K16" s="78"/>
      <c r="M16" s="90"/>
      <c r="N16" s="78"/>
      <c r="O16" s="78"/>
      <c r="P16" s="78"/>
    </row>
    <row r="17" spans="1:16" ht="68.5" customHeight="1" thickBot="1" x14ac:dyDescent="0.4">
      <c r="A17" s="160">
        <f t="shared" si="1"/>
        <v>1.2</v>
      </c>
      <c r="B17" s="163" t="str">
        <f t="shared" si="1"/>
        <v>The purpose of the AI system and the most important criteria in the system specification and testing is considered and documented within a data protection impact assessment (DPIA).</v>
      </c>
      <c r="C17" s="62" t="s">
        <v>149</v>
      </c>
      <c r="D17" s="60" t="s">
        <v>218</v>
      </c>
      <c r="E17" s="22"/>
      <c r="F17" s="22"/>
      <c r="G17" s="22"/>
      <c r="H17" s="22"/>
      <c r="I17" s="22"/>
      <c r="J17" s="23"/>
      <c r="K17" s="78"/>
      <c r="M17" s="90"/>
      <c r="N17" s="78"/>
      <c r="O17" s="78"/>
      <c r="P17" s="78"/>
    </row>
    <row r="18" spans="1:16" ht="68.5" customHeight="1" x14ac:dyDescent="0.35">
      <c r="A18" s="158">
        <v>1.3</v>
      </c>
      <c r="B18" s="161" t="s">
        <v>150</v>
      </c>
      <c r="C18" s="26" t="s">
        <v>18</v>
      </c>
      <c r="D18" s="61" t="s">
        <v>219</v>
      </c>
      <c r="E18" s="19"/>
      <c r="F18" s="19"/>
      <c r="G18" s="19"/>
      <c r="H18" s="19"/>
      <c r="I18" s="19"/>
      <c r="J18" s="20"/>
      <c r="K18" s="78"/>
      <c r="M18" s="90"/>
      <c r="N18" s="78"/>
      <c r="O18" s="78"/>
      <c r="P18" s="78"/>
    </row>
    <row r="19" spans="1:16" ht="26" customHeight="1" x14ac:dyDescent="0.35">
      <c r="A19" s="159">
        <f t="shared" ref="A19:B21" si="2">A18</f>
        <v>1.3</v>
      </c>
      <c r="B19" s="162" t="str">
        <f t="shared" si="2"/>
        <v>There is a programme of risk-based audits in place to periodically assess AI systems compliance with data protection law and internal privacy policies.</v>
      </c>
      <c r="C19" s="63" t="s">
        <v>19</v>
      </c>
      <c r="D19" s="59" t="s">
        <v>220</v>
      </c>
      <c r="E19" s="16"/>
      <c r="F19" s="16"/>
      <c r="G19" s="16"/>
      <c r="H19" s="16"/>
      <c r="I19" s="16"/>
      <c r="J19" s="21"/>
      <c r="K19" s="78"/>
      <c r="M19" s="90"/>
      <c r="N19" s="78"/>
      <c r="O19" s="78"/>
      <c r="P19" s="78"/>
    </row>
    <row r="20" spans="1:16" ht="68.5" customHeight="1" x14ac:dyDescent="0.35">
      <c r="A20" s="159">
        <f t="shared" si="2"/>
        <v>1.3</v>
      </c>
      <c r="B20" s="162" t="str">
        <f t="shared" si="2"/>
        <v>There is a programme of risk-based audits in place to periodically assess AI systems compliance with data protection law and internal privacy policies.</v>
      </c>
      <c r="C20" s="63" t="s">
        <v>20</v>
      </c>
      <c r="D20" s="59" t="s">
        <v>221</v>
      </c>
      <c r="E20" s="16"/>
      <c r="F20" s="16"/>
      <c r="G20" s="16"/>
      <c r="H20" s="16"/>
      <c r="I20" s="16"/>
      <c r="J20" s="21"/>
      <c r="K20" s="78"/>
      <c r="M20" s="90"/>
      <c r="N20" s="78"/>
      <c r="O20" s="78"/>
      <c r="P20" s="78"/>
    </row>
    <row r="21" spans="1:16" ht="45" customHeight="1" thickBot="1" x14ac:dyDescent="0.4">
      <c r="A21" s="160">
        <f t="shared" si="2"/>
        <v>1.3</v>
      </c>
      <c r="B21" s="163" t="str">
        <f t="shared" si="2"/>
        <v>There is a programme of risk-based audits in place to periodically assess AI systems compliance with data protection law and internal privacy policies.</v>
      </c>
      <c r="C21" s="62" t="s">
        <v>21</v>
      </c>
      <c r="D21" s="60" t="s">
        <v>222</v>
      </c>
      <c r="E21" s="22"/>
      <c r="F21" s="22"/>
      <c r="G21" s="22"/>
      <c r="H21" s="22"/>
      <c r="I21" s="22"/>
      <c r="J21" s="23"/>
      <c r="K21" s="78"/>
      <c r="M21" s="90"/>
      <c r="N21" s="78"/>
      <c r="O21" s="78"/>
      <c r="P21" s="78"/>
    </row>
    <row r="22" spans="1:16" ht="68.5" customHeight="1" x14ac:dyDescent="0.35">
      <c r="A22" s="158">
        <v>1.4</v>
      </c>
      <c r="B22" s="161" t="s">
        <v>151</v>
      </c>
      <c r="C22" s="26" t="s">
        <v>22</v>
      </c>
      <c r="D22" s="61" t="s">
        <v>223</v>
      </c>
      <c r="E22" s="19"/>
      <c r="F22" s="19"/>
      <c r="G22" s="19"/>
      <c r="H22" s="19"/>
      <c r="I22" s="19"/>
      <c r="J22" s="20"/>
      <c r="K22" s="78"/>
      <c r="M22" s="90"/>
      <c r="N22" s="78"/>
      <c r="O22" s="78"/>
      <c r="P22" s="78"/>
    </row>
    <row r="23" spans="1:16" ht="71" customHeight="1" x14ac:dyDescent="0.35">
      <c r="A23" s="159">
        <f t="shared" ref="A23:B27" si="3">A22</f>
        <v>1.4</v>
      </c>
      <c r="B23" s="162" t="str">
        <f t="shared" si="3"/>
        <v>Change management processes are documented to ensure that new versions or change releases to AI systems are managed effectively by all parties.</v>
      </c>
      <c r="C23" s="63" t="s">
        <v>23</v>
      </c>
      <c r="D23" s="59" t="s">
        <v>224</v>
      </c>
      <c r="E23" s="16"/>
      <c r="F23" s="16"/>
      <c r="G23" s="16"/>
      <c r="H23" s="16"/>
      <c r="I23" s="16"/>
      <c r="J23" s="21"/>
      <c r="K23" s="78"/>
      <c r="M23" s="90"/>
      <c r="N23" s="78"/>
      <c r="O23" s="78"/>
      <c r="P23" s="78"/>
    </row>
    <row r="24" spans="1:16" ht="71" customHeight="1" x14ac:dyDescent="0.35">
      <c r="A24" s="159">
        <f t="shared" si="3"/>
        <v>1.4</v>
      </c>
      <c r="B24" s="162" t="str">
        <f t="shared" si="3"/>
        <v>Change management processes are documented to ensure that new versions or change releases to AI systems are managed effectively by all parties.</v>
      </c>
      <c r="C24" s="63" t="s">
        <v>24</v>
      </c>
      <c r="D24" s="59" t="s">
        <v>225</v>
      </c>
      <c r="E24" s="16"/>
      <c r="F24" s="16"/>
      <c r="G24" s="16"/>
      <c r="H24" s="16"/>
      <c r="I24" s="16"/>
      <c r="J24" s="21"/>
      <c r="K24" s="78"/>
      <c r="M24" s="90"/>
      <c r="N24" s="78"/>
      <c r="O24" s="78"/>
      <c r="P24" s="78"/>
    </row>
    <row r="25" spans="1:16" ht="68.5" customHeight="1" x14ac:dyDescent="0.35">
      <c r="A25" s="159">
        <f t="shared" si="3"/>
        <v>1.4</v>
      </c>
      <c r="B25" s="162" t="str">
        <f t="shared" si="3"/>
        <v>Change management processes are documented to ensure that new versions or change releases to AI systems are managed effectively by all parties.</v>
      </c>
      <c r="C25" s="63" t="s">
        <v>25</v>
      </c>
      <c r="D25" s="59" t="s">
        <v>226</v>
      </c>
      <c r="E25" s="16"/>
      <c r="F25" s="16"/>
      <c r="G25" s="16"/>
      <c r="H25" s="16"/>
      <c r="I25" s="16"/>
      <c r="J25" s="21"/>
      <c r="K25" s="78"/>
      <c r="M25" s="90"/>
      <c r="N25" s="78"/>
      <c r="O25" s="78"/>
      <c r="P25" s="78"/>
    </row>
    <row r="26" spans="1:16" ht="42.5" customHeight="1" x14ac:dyDescent="0.35">
      <c r="A26" s="159">
        <f t="shared" si="3"/>
        <v>1.4</v>
      </c>
      <c r="B26" s="162" t="str">
        <f t="shared" si="3"/>
        <v>Change management processes are documented to ensure that new versions or change releases to AI systems are managed effectively by all parties.</v>
      </c>
      <c r="C26" s="63" t="s">
        <v>120</v>
      </c>
      <c r="D26" s="59" t="s">
        <v>227</v>
      </c>
      <c r="E26" s="16"/>
      <c r="F26" s="16"/>
      <c r="G26" s="16"/>
      <c r="H26" s="16"/>
      <c r="I26" s="16"/>
      <c r="J26" s="21"/>
      <c r="K26" s="78"/>
      <c r="M26" s="90"/>
      <c r="N26" s="78"/>
      <c r="O26" s="78"/>
      <c r="P26" s="78"/>
    </row>
    <row r="27" spans="1:16" ht="82" customHeight="1" thickBot="1" x14ac:dyDescent="0.4">
      <c r="A27" s="160">
        <f t="shared" si="3"/>
        <v>1.4</v>
      </c>
      <c r="B27" s="163" t="str">
        <f t="shared" si="3"/>
        <v>Change management processes are documented to ensure that new versions or change releases to AI systems are managed effectively by all parties.</v>
      </c>
      <c r="C27" s="62" t="s">
        <v>121</v>
      </c>
      <c r="D27" s="60" t="s">
        <v>228</v>
      </c>
      <c r="E27" s="22"/>
      <c r="F27" s="22"/>
      <c r="G27" s="22"/>
      <c r="H27" s="22"/>
      <c r="I27" s="22"/>
      <c r="J27" s="23"/>
      <c r="M27" s="90"/>
    </row>
    <row r="28" spans="1:16" ht="42.5" customHeight="1" x14ac:dyDescent="0.35">
      <c r="A28" s="158">
        <v>1.5</v>
      </c>
      <c r="B28" s="161" t="s">
        <v>152</v>
      </c>
      <c r="C28" s="26" t="s">
        <v>26</v>
      </c>
      <c r="D28" s="61" t="s">
        <v>229</v>
      </c>
      <c r="E28" s="19"/>
      <c r="F28" s="19"/>
      <c r="G28" s="19"/>
      <c r="H28" s="19"/>
      <c r="I28" s="19"/>
      <c r="J28" s="20"/>
      <c r="M28" s="90"/>
    </row>
    <row r="29" spans="1:16" ht="68.5" customHeight="1" x14ac:dyDescent="0.35">
      <c r="A29" s="159">
        <f t="shared" ref="A29:B31" si="4">A28</f>
        <v>1.5</v>
      </c>
      <c r="B29" s="162" t="str">
        <f t="shared" si="4"/>
        <v>Information flows across the entire supply chain have been comprehensively mapped.</v>
      </c>
      <c r="C29" s="63" t="s">
        <v>27</v>
      </c>
      <c r="D29" s="59" t="s">
        <v>230</v>
      </c>
      <c r="E29" s="16"/>
      <c r="F29" s="16"/>
      <c r="G29" s="16"/>
      <c r="H29" s="16"/>
      <c r="I29" s="16"/>
      <c r="J29" s="21"/>
      <c r="M29" s="90"/>
    </row>
    <row r="30" spans="1:16" ht="42.5" customHeight="1" x14ac:dyDescent="0.35">
      <c r="A30" s="159">
        <f t="shared" si="4"/>
        <v>1.5</v>
      </c>
      <c r="B30" s="162" t="str">
        <f t="shared" si="4"/>
        <v>Information flows across the entire supply chain have been comprehensively mapped.</v>
      </c>
      <c r="C30" s="63" t="s">
        <v>28</v>
      </c>
      <c r="D30" s="59" t="s">
        <v>231</v>
      </c>
      <c r="E30" s="16"/>
      <c r="F30" s="16"/>
      <c r="G30" s="16"/>
      <c r="H30" s="16"/>
      <c r="I30" s="16"/>
      <c r="J30" s="21"/>
      <c r="M30" s="90"/>
    </row>
    <row r="31" spans="1:16" ht="68.5" customHeight="1" thickBot="1" x14ac:dyDescent="0.4">
      <c r="A31" s="160">
        <f t="shared" si="4"/>
        <v>1.5</v>
      </c>
      <c r="B31" s="163" t="str">
        <f t="shared" si="4"/>
        <v>Information flows across the entire supply chain have been comprehensively mapped.</v>
      </c>
      <c r="C31" s="62" t="s">
        <v>29</v>
      </c>
      <c r="D31" s="60" t="s">
        <v>232</v>
      </c>
      <c r="E31" s="22"/>
      <c r="F31" s="22"/>
      <c r="G31" s="22"/>
      <c r="H31" s="22"/>
      <c r="I31" s="22"/>
      <c r="J31" s="23"/>
      <c r="M31" s="90"/>
    </row>
    <row r="32" spans="1:16" ht="68.5" customHeight="1" x14ac:dyDescent="0.35">
      <c r="A32" s="158">
        <v>1.6</v>
      </c>
      <c r="B32" s="161" t="s">
        <v>153</v>
      </c>
      <c r="C32" s="26" t="s">
        <v>154</v>
      </c>
      <c r="D32" s="61" t="s">
        <v>233</v>
      </c>
      <c r="E32" s="19"/>
      <c r="F32" s="19"/>
      <c r="G32" s="19"/>
      <c r="H32" s="19"/>
      <c r="I32" s="19"/>
      <c r="J32" s="20"/>
      <c r="M32" s="90"/>
    </row>
    <row r="33" spans="1:13" ht="42.5" customHeight="1" x14ac:dyDescent="0.35">
      <c r="A33" s="159">
        <f t="shared" ref="A33:B40" si="5">A32</f>
        <v>1.6</v>
      </c>
      <c r="B33" s="162" t="str">
        <f t="shared" si="5"/>
        <v>The most appropriate article 6 lawful basis (and article 9 or 10 condition where required) are identified and justified for each information processing activity within the AI system.</v>
      </c>
      <c r="C33" s="63" t="s">
        <v>155</v>
      </c>
      <c r="D33" s="59" t="s">
        <v>234</v>
      </c>
      <c r="E33" s="16"/>
      <c r="F33" s="16"/>
      <c r="G33" s="16"/>
      <c r="H33" s="16"/>
      <c r="I33" s="16"/>
      <c r="J33" s="21"/>
      <c r="M33" s="90"/>
    </row>
    <row r="34" spans="1:13" ht="42.5" customHeight="1" x14ac:dyDescent="0.35">
      <c r="A34" s="159">
        <f t="shared" si="5"/>
        <v>1.6</v>
      </c>
      <c r="B34" s="162" t="str">
        <f t="shared" si="5"/>
        <v>The most appropriate article 6 lawful basis (and article 9 or 10 condition where required) are identified and justified for each information processing activity within the AI system.</v>
      </c>
      <c r="C34" s="63" t="s">
        <v>156</v>
      </c>
      <c r="D34" s="59" t="s">
        <v>235</v>
      </c>
      <c r="E34" s="16"/>
      <c r="F34" s="16"/>
      <c r="G34" s="16"/>
      <c r="H34" s="16"/>
      <c r="I34" s="16"/>
      <c r="J34" s="21"/>
      <c r="M34" s="90"/>
    </row>
    <row r="35" spans="1:13" ht="68.5" customHeight="1" x14ac:dyDescent="0.35">
      <c r="A35" s="159">
        <f t="shared" si="5"/>
        <v>1.6</v>
      </c>
      <c r="B35" s="162" t="str">
        <f t="shared" si="5"/>
        <v>The most appropriate article 6 lawful basis (and article 9 or 10 condition where required) are identified and justified for each information processing activity within the AI system.</v>
      </c>
      <c r="C35" s="63" t="s">
        <v>157</v>
      </c>
      <c r="D35" s="59" t="s">
        <v>236</v>
      </c>
      <c r="E35" s="16"/>
      <c r="F35" s="16"/>
      <c r="G35" s="16"/>
      <c r="H35" s="16"/>
      <c r="I35" s="16"/>
      <c r="J35" s="21"/>
      <c r="M35" s="90"/>
    </row>
    <row r="36" spans="1:13" ht="46" customHeight="1" x14ac:dyDescent="0.35">
      <c r="A36" s="159">
        <f t="shared" si="5"/>
        <v>1.6</v>
      </c>
      <c r="B36" s="162" t="str">
        <f t="shared" si="5"/>
        <v>The most appropriate article 6 lawful basis (and article 9 or 10 condition where required) are identified and justified for each information processing activity within the AI system.</v>
      </c>
      <c r="C36" s="63" t="s">
        <v>158</v>
      </c>
      <c r="D36" s="59" t="s">
        <v>237</v>
      </c>
      <c r="E36" s="16"/>
      <c r="F36" s="16"/>
      <c r="G36" s="16"/>
      <c r="H36" s="16"/>
      <c r="I36" s="16"/>
      <c r="J36" s="21"/>
      <c r="M36" s="90"/>
    </row>
    <row r="37" spans="1:13" ht="68.5" customHeight="1" x14ac:dyDescent="0.35">
      <c r="A37" s="159">
        <f t="shared" si="5"/>
        <v>1.6</v>
      </c>
      <c r="B37" s="162" t="str">
        <f t="shared" si="5"/>
        <v>The most appropriate article 6 lawful basis (and article 9 or 10 condition where required) are identified and justified for each information processing activity within the AI system.</v>
      </c>
      <c r="C37" s="63" t="s">
        <v>159</v>
      </c>
      <c r="D37" s="59" t="s">
        <v>238</v>
      </c>
      <c r="E37" s="16"/>
      <c r="F37" s="16"/>
      <c r="G37" s="16"/>
      <c r="H37" s="16"/>
      <c r="I37" s="16"/>
      <c r="J37" s="21"/>
      <c r="M37" s="90"/>
    </row>
    <row r="38" spans="1:13" ht="68.5" customHeight="1" x14ac:dyDescent="0.35">
      <c r="A38" s="159">
        <f t="shared" si="5"/>
        <v>1.6</v>
      </c>
      <c r="B38" s="162" t="str">
        <f t="shared" si="5"/>
        <v>The most appropriate article 6 lawful basis (and article 9 or 10 condition where required) are identified and justified for each information processing activity within the AI system.</v>
      </c>
      <c r="C38" s="63" t="s">
        <v>160</v>
      </c>
      <c r="D38" s="59" t="s">
        <v>239</v>
      </c>
      <c r="E38" s="16"/>
      <c r="F38" s="16"/>
      <c r="G38" s="16"/>
      <c r="H38" s="16"/>
      <c r="I38" s="16"/>
      <c r="J38" s="21"/>
      <c r="M38" s="90"/>
    </row>
    <row r="39" spans="1:13" ht="107" customHeight="1" x14ac:dyDescent="0.35">
      <c r="A39" s="159">
        <f t="shared" si="5"/>
        <v>1.6</v>
      </c>
      <c r="B39" s="162" t="str">
        <f t="shared" si="5"/>
        <v>The most appropriate article 6 lawful basis (and article 9 or 10 condition where required) are identified and justified for each information processing activity within the AI system.</v>
      </c>
      <c r="C39" s="63" t="s">
        <v>161</v>
      </c>
      <c r="D39" s="59" t="s">
        <v>240</v>
      </c>
      <c r="E39" s="16"/>
      <c r="F39" s="16"/>
      <c r="G39" s="16"/>
      <c r="H39" s="16"/>
      <c r="I39" s="16"/>
      <c r="J39" s="21"/>
      <c r="M39" s="90"/>
    </row>
    <row r="40" spans="1:13" ht="68.5" customHeight="1" thickBot="1" x14ac:dyDescent="0.4">
      <c r="A40" s="160">
        <f t="shared" si="5"/>
        <v>1.6</v>
      </c>
      <c r="B40" s="163" t="str">
        <f t="shared" si="5"/>
        <v>The most appropriate article 6 lawful basis (and article 9 or 10 condition where required) are identified and justified for each information processing activity within the AI system.</v>
      </c>
      <c r="C40" s="62" t="s">
        <v>162</v>
      </c>
      <c r="D40" s="60" t="s">
        <v>241</v>
      </c>
      <c r="E40" s="22"/>
      <c r="F40" s="22"/>
      <c r="G40" s="22"/>
      <c r="H40" s="22"/>
      <c r="I40" s="22"/>
      <c r="J40" s="23"/>
      <c r="M40" s="90"/>
    </row>
    <row r="41" spans="1:13" ht="150" x14ac:dyDescent="0.35">
      <c r="A41" s="158">
        <v>1.7</v>
      </c>
      <c r="B41" s="161" t="s">
        <v>163</v>
      </c>
      <c r="C41" s="26" t="s">
        <v>164</v>
      </c>
      <c r="D41" s="61" t="s">
        <v>242</v>
      </c>
      <c r="E41" s="19"/>
      <c r="F41" s="19"/>
      <c r="G41" s="19"/>
      <c r="H41" s="19"/>
      <c r="I41" s="19"/>
      <c r="J41" s="20"/>
      <c r="M41" s="90"/>
    </row>
    <row r="42" spans="1:13" ht="42.5" customHeight="1" x14ac:dyDescent="0.35">
      <c r="A42" s="159">
        <f t="shared" ref="A42:B44" si="6">A41</f>
        <v>1.7</v>
      </c>
      <c r="B42" s="162" t="str">
        <f t="shared" si="6"/>
        <v>A legitimate interests assessment (LIA) is undertaken where there is a reliance on legitimate interests as a lawful basis.</v>
      </c>
      <c r="C42" s="63" t="s">
        <v>165</v>
      </c>
      <c r="D42" s="59" t="s">
        <v>243</v>
      </c>
      <c r="E42" s="16"/>
      <c r="F42" s="16"/>
      <c r="G42" s="16"/>
      <c r="H42" s="16"/>
      <c r="I42" s="16"/>
      <c r="J42" s="21"/>
      <c r="M42" s="90"/>
    </row>
    <row r="43" spans="1:13" ht="42.5" customHeight="1" x14ac:dyDescent="0.35">
      <c r="A43" s="159">
        <f t="shared" si="6"/>
        <v>1.7</v>
      </c>
      <c r="B43" s="162" t="str">
        <f t="shared" si="6"/>
        <v>A legitimate interests assessment (LIA) is undertaken where there is a reliance on legitimate interests as a lawful basis.</v>
      </c>
      <c r="C43" s="63" t="s">
        <v>166</v>
      </c>
      <c r="D43" s="59" t="s">
        <v>244</v>
      </c>
      <c r="E43" s="16"/>
      <c r="F43" s="16"/>
      <c r="G43" s="16"/>
      <c r="H43" s="16"/>
      <c r="I43" s="16"/>
      <c r="J43" s="21"/>
      <c r="M43" s="90"/>
    </row>
    <row r="44" spans="1:13" ht="68.5" customHeight="1" thickBot="1" x14ac:dyDescent="0.4">
      <c r="A44" s="160">
        <f t="shared" si="6"/>
        <v>1.7</v>
      </c>
      <c r="B44" s="163" t="str">
        <f t="shared" si="6"/>
        <v>A legitimate interests assessment (LIA) is undertaken where there is a reliance on legitimate interests as a lawful basis.</v>
      </c>
      <c r="C44" s="62" t="s">
        <v>167</v>
      </c>
      <c r="D44" s="60" t="s">
        <v>245</v>
      </c>
      <c r="E44" s="22"/>
      <c r="F44" s="22"/>
      <c r="G44" s="22"/>
      <c r="H44" s="22"/>
      <c r="I44" s="22"/>
      <c r="J44" s="23"/>
      <c r="M44" s="90"/>
    </row>
    <row r="45" spans="1:13" ht="68.5" customHeight="1" x14ac:dyDescent="0.35">
      <c r="A45" s="158">
        <v>1.8</v>
      </c>
      <c r="B45" s="161" t="s">
        <v>170</v>
      </c>
      <c r="C45" s="26" t="s">
        <v>168</v>
      </c>
      <c r="D45" s="61" t="s">
        <v>246</v>
      </c>
      <c r="E45" s="19"/>
      <c r="F45" s="19"/>
      <c r="G45" s="19"/>
      <c r="H45" s="19"/>
      <c r="I45" s="19"/>
      <c r="J45" s="20"/>
      <c r="M45" s="90"/>
    </row>
    <row r="46" spans="1:13" ht="68.5" customHeight="1" x14ac:dyDescent="0.35">
      <c r="A46" s="159">
        <f t="shared" ref="A46:B52" si="7">A45</f>
        <v>1.8</v>
      </c>
      <c r="B46" s="162" t="str">
        <f t="shared" si="7"/>
        <v>Where consent is used as a lawful basis, consent mechanisms comply with article 7 requirements.</v>
      </c>
      <c r="C46" s="63" t="s">
        <v>169</v>
      </c>
      <c r="D46" s="59" t="s">
        <v>247</v>
      </c>
      <c r="E46" s="16"/>
      <c r="F46" s="16"/>
      <c r="G46" s="16"/>
      <c r="H46" s="16"/>
      <c r="I46" s="16"/>
      <c r="J46" s="21"/>
      <c r="M46" s="90"/>
    </row>
    <row r="47" spans="1:13" ht="68.5" customHeight="1" x14ac:dyDescent="0.35">
      <c r="A47" s="159">
        <f t="shared" si="7"/>
        <v>1.8</v>
      </c>
      <c r="B47" s="162" t="str">
        <f t="shared" si="7"/>
        <v>Where consent is used as a lawful basis, consent mechanisms comply with article 7 requirements.</v>
      </c>
      <c r="C47" s="63" t="s">
        <v>171</v>
      </c>
      <c r="D47" s="59" t="s">
        <v>248</v>
      </c>
      <c r="E47" s="16"/>
      <c r="F47" s="16"/>
      <c r="G47" s="16"/>
      <c r="H47" s="16"/>
      <c r="I47" s="16"/>
      <c r="J47" s="21"/>
      <c r="M47" s="90"/>
    </row>
    <row r="48" spans="1:13" ht="68.5" customHeight="1" x14ac:dyDescent="0.35">
      <c r="A48" s="159">
        <f t="shared" si="7"/>
        <v>1.8</v>
      </c>
      <c r="B48" s="162" t="str">
        <f t="shared" si="7"/>
        <v>Where consent is used as a lawful basis, consent mechanisms comply with article 7 requirements.</v>
      </c>
      <c r="C48" s="63" t="s">
        <v>172</v>
      </c>
      <c r="D48" s="59" t="s">
        <v>249</v>
      </c>
      <c r="E48" s="16"/>
      <c r="F48" s="16"/>
      <c r="G48" s="16"/>
      <c r="H48" s="16"/>
      <c r="I48" s="16"/>
      <c r="J48" s="21"/>
      <c r="M48" s="90"/>
    </row>
    <row r="49" spans="1:13" ht="40.5" customHeight="1" x14ac:dyDescent="0.35">
      <c r="A49" s="159">
        <f t="shared" si="7"/>
        <v>1.8</v>
      </c>
      <c r="B49" s="162" t="str">
        <f t="shared" si="7"/>
        <v>Where consent is used as a lawful basis, consent mechanisms comply with article 7 requirements.</v>
      </c>
      <c r="C49" s="63" t="s">
        <v>173</v>
      </c>
      <c r="D49" s="59" t="s">
        <v>250</v>
      </c>
      <c r="E49" s="16"/>
      <c r="F49" s="16"/>
      <c r="G49" s="16"/>
      <c r="H49" s="16"/>
      <c r="I49" s="16"/>
      <c r="J49" s="21"/>
      <c r="M49" s="90"/>
    </row>
    <row r="50" spans="1:13" ht="68.5" customHeight="1" x14ac:dyDescent="0.35">
      <c r="A50" s="159">
        <f t="shared" si="7"/>
        <v>1.8</v>
      </c>
      <c r="B50" s="162" t="str">
        <f t="shared" si="7"/>
        <v>Where consent is used as a lawful basis, consent mechanisms comply with article 7 requirements.</v>
      </c>
      <c r="C50" s="63" t="s">
        <v>174</v>
      </c>
      <c r="D50" s="59" t="s">
        <v>251</v>
      </c>
      <c r="E50" s="16"/>
      <c r="F50" s="16"/>
      <c r="G50" s="16"/>
      <c r="H50" s="16"/>
      <c r="I50" s="16"/>
      <c r="J50" s="21"/>
      <c r="M50" s="90"/>
    </row>
    <row r="51" spans="1:13" ht="40.5" customHeight="1" x14ac:dyDescent="0.35">
      <c r="A51" s="159">
        <f t="shared" si="7"/>
        <v>1.8</v>
      </c>
      <c r="B51" s="162" t="str">
        <f t="shared" si="7"/>
        <v>Where consent is used as a lawful basis, consent mechanisms comply with article 7 requirements.</v>
      </c>
      <c r="C51" s="63" t="s">
        <v>175</v>
      </c>
      <c r="D51" s="59" t="s">
        <v>252</v>
      </c>
      <c r="E51" s="16"/>
      <c r="F51" s="16"/>
      <c r="G51" s="16"/>
      <c r="H51" s="16"/>
      <c r="I51" s="16"/>
      <c r="J51" s="21"/>
      <c r="M51" s="90"/>
    </row>
    <row r="52" spans="1:13" ht="68.5" customHeight="1" thickBot="1" x14ac:dyDescent="0.4">
      <c r="A52" s="160">
        <f t="shared" si="7"/>
        <v>1.8</v>
      </c>
      <c r="B52" s="163" t="str">
        <f t="shared" si="7"/>
        <v>Where consent is used as a lawful basis, consent mechanisms comply with article 7 requirements.</v>
      </c>
      <c r="C52" s="62" t="s">
        <v>176</v>
      </c>
      <c r="D52" s="60" t="s">
        <v>253</v>
      </c>
      <c r="E52" s="22"/>
      <c r="F52" s="22"/>
      <c r="G52" s="22"/>
      <c r="H52" s="22"/>
      <c r="I52" s="22"/>
      <c r="J52" s="23"/>
      <c r="M52" s="90"/>
    </row>
    <row r="53" spans="1:13" ht="68.5" customHeight="1" x14ac:dyDescent="0.35">
      <c r="A53" s="158">
        <v>1.9</v>
      </c>
      <c r="B53" s="161" t="s">
        <v>177</v>
      </c>
      <c r="C53" s="26" t="s">
        <v>178</v>
      </c>
      <c r="D53" s="61" t="s">
        <v>254</v>
      </c>
      <c r="E53" s="19"/>
      <c r="F53" s="19"/>
      <c r="G53" s="19"/>
      <c r="H53" s="19"/>
      <c r="I53" s="19"/>
      <c r="J53" s="20"/>
      <c r="M53" s="90"/>
    </row>
    <row r="54" spans="1:13" ht="132.5" customHeight="1" x14ac:dyDescent="0.35">
      <c r="A54" s="159">
        <f t="shared" ref="A54:A62" si="8">A53</f>
        <v>1.9</v>
      </c>
      <c r="B54" s="162" t="str">
        <f t="shared" ref="B54:B62" si="9">B53</f>
        <v xml:space="preserve">There is a comprehensive and effective approach in place to ensure: </v>
      </c>
      <c r="C54" s="63" t="s">
        <v>179</v>
      </c>
      <c r="D54" s="59" t="s">
        <v>255</v>
      </c>
      <c r="E54" s="16"/>
      <c r="F54" s="16"/>
      <c r="G54" s="16"/>
      <c r="H54" s="16"/>
      <c r="I54" s="16"/>
      <c r="J54" s="21"/>
      <c r="M54" s="90"/>
    </row>
    <row r="55" spans="1:13" ht="44" customHeight="1" x14ac:dyDescent="0.35">
      <c r="A55" s="159">
        <f t="shared" si="8"/>
        <v>1.9</v>
      </c>
      <c r="B55" s="162" t="str">
        <f t="shared" si="9"/>
        <v xml:space="preserve">There is a comprehensive and effective approach in place to ensure: </v>
      </c>
      <c r="C55" s="63" t="s">
        <v>180</v>
      </c>
      <c r="D55" s="59" t="s">
        <v>256</v>
      </c>
      <c r="E55" s="16"/>
      <c r="F55" s="16"/>
      <c r="G55" s="16"/>
      <c r="H55" s="16"/>
      <c r="I55" s="16"/>
      <c r="J55" s="21"/>
      <c r="M55" s="90"/>
    </row>
    <row r="56" spans="1:13" ht="89.5" customHeight="1" x14ac:dyDescent="0.35">
      <c r="A56" s="159">
        <f t="shared" si="8"/>
        <v>1.9</v>
      </c>
      <c r="B56" s="162" t="str">
        <f t="shared" si="9"/>
        <v xml:space="preserve">There is a comprehensive and effective approach in place to ensure: </v>
      </c>
      <c r="C56" s="63" t="s">
        <v>181</v>
      </c>
      <c r="D56" s="59" t="s">
        <v>257</v>
      </c>
      <c r="E56" s="16"/>
      <c r="F56" s="16"/>
      <c r="G56" s="16"/>
      <c r="H56" s="16"/>
      <c r="I56" s="16"/>
      <c r="J56" s="21"/>
      <c r="M56" s="90"/>
    </row>
    <row r="57" spans="1:13" ht="44" customHeight="1" x14ac:dyDescent="0.35">
      <c r="A57" s="159">
        <f t="shared" si="8"/>
        <v>1.9</v>
      </c>
      <c r="B57" s="162" t="str">
        <f t="shared" si="9"/>
        <v xml:space="preserve">There is a comprehensive and effective approach in place to ensure: </v>
      </c>
      <c r="C57" s="63" t="s">
        <v>182</v>
      </c>
      <c r="D57" s="59" t="s">
        <v>258</v>
      </c>
      <c r="E57" s="16"/>
      <c r="F57" s="16"/>
      <c r="G57" s="16"/>
      <c r="H57" s="16"/>
      <c r="I57" s="16"/>
      <c r="J57" s="21"/>
      <c r="M57" s="90"/>
    </row>
    <row r="58" spans="1:13" ht="68.5" customHeight="1" x14ac:dyDescent="0.35">
      <c r="A58" s="159">
        <f t="shared" si="8"/>
        <v>1.9</v>
      </c>
      <c r="B58" s="162" t="str">
        <f t="shared" si="9"/>
        <v xml:space="preserve">There is a comprehensive and effective approach in place to ensure: </v>
      </c>
      <c r="C58" s="63" t="s">
        <v>183</v>
      </c>
      <c r="D58" s="59" t="s">
        <v>259</v>
      </c>
      <c r="E58" s="16"/>
      <c r="F58" s="16"/>
      <c r="G58" s="16"/>
      <c r="H58" s="16"/>
      <c r="I58" s="16"/>
      <c r="J58" s="21"/>
      <c r="M58" s="90"/>
    </row>
    <row r="59" spans="1:13" ht="68.5" customHeight="1" x14ac:dyDescent="0.35">
      <c r="A59" s="159">
        <f t="shared" si="8"/>
        <v>1.9</v>
      </c>
      <c r="B59" s="162" t="str">
        <f t="shared" si="9"/>
        <v xml:space="preserve">There is a comprehensive and effective approach in place to ensure: </v>
      </c>
      <c r="C59" s="63" t="s">
        <v>184</v>
      </c>
      <c r="D59" s="59" t="s">
        <v>260</v>
      </c>
      <c r="E59" s="16"/>
      <c r="F59" s="16"/>
      <c r="G59" s="16"/>
      <c r="H59" s="16"/>
      <c r="I59" s="16"/>
      <c r="J59" s="21"/>
      <c r="M59" s="90"/>
    </row>
    <row r="60" spans="1:13" ht="68.5" customHeight="1" x14ac:dyDescent="0.35">
      <c r="A60" s="159">
        <f t="shared" si="8"/>
        <v>1.9</v>
      </c>
      <c r="B60" s="162" t="str">
        <f t="shared" si="9"/>
        <v xml:space="preserve">There is a comprehensive and effective approach in place to ensure: </v>
      </c>
      <c r="C60" s="63" t="s">
        <v>185</v>
      </c>
      <c r="D60" s="59" t="s">
        <v>261</v>
      </c>
      <c r="E60" s="16"/>
      <c r="F60" s="16"/>
      <c r="G60" s="16"/>
      <c r="H60" s="16"/>
      <c r="I60" s="16"/>
      <c r="J60" s="21"/>
      <c r="M60" s="90"/>
    </row>
    <row r="61" spans="1:13" ht="60" x14ac:dyDescent="0.35">
      <c r="A61" s="159">
        <f t="shared" si="8"/>
        <v>1.9</v>
      </c>
      <c r="B61" s="162" t="str">
        <f t="shared" si="9"/>
        <v xml:space="preserve">There is a comprehensive and effective approach in place to ensure: </v>
      </c>
      <c r="C61" s="63" t="s">
        <v>186</v>
      </c>
      <c r="D61" s="59" t="s">
        <v>262</v>
      </c>
      <c r="E61" s="16"/>
      <c r="F61" s="16"/>
      <c r="G61" s="16"/>
      <c r="H61" s="16"/>
      <c r="I61" s="16"/>
      <c r="J61" s="21"/>
      <c r="M61" s="90"/>
    </row>
    <row r="62" spans="1:13" ht="68.5" customHeight="1" thickBot="1" x14ac:dyDescent="0.4">
      <c r="A62" s="160">
        <f t="shared" si="8"/>
        <v>1.9</v>
      </c>
      <c r="B62" s="163" t="str">
        <f t="shared" si="9"/>
        <v xml:space="preserve">There is a comprehensive and effective approach in place to ensure: </v>
      </c>
      <c r="C62" s="62" t="s">
        <v>187</v>
      </c>
      <c r="D62" s="60" t="s">
        <v>263</v>
      </c>
      <c r="E62" s="22"/>
      <c r="F62" s="22"/>
      <c r="G62" s="22"/>
      <c r="H62" s="22"/>
      <c r="I62" s="22"/>
      <c r="J62" s="23"/>
      <c r="M62" s="90"/>
    </row>
    <row r="63" spans="1:13" ht="24" customHeight="1" x14ac:dyDescent="0.35">
      <c r="A63" s="180">
        <v>1.1000000000000001</v>
      </c>
      <c r="B63" s="161" t="s">
        <v>188</v>
      </c>
      <c r="C63" s="26" t="s">
        <v>189</v>
      </c>
      <c r="D63" s="61" t="s">
        <v>264</v>
      </c>
      <c r="E63" s="19"/>
      <c r="F63" s="19"/>
      <c r="G63" s="19"/>
      <c r="H63" s="19"/>
      <c r="I63" s="19"/>
      <c r="J63" s="20"/>
      <c r="L63" s="89"/>
      <c r="M63" s="90"/>
    </row>
    <row r="64" spans="1:13" ht="43" customHeight="1" x14ac:dyDescent="0.35">
      <c r="A64" s="181">
        <f t="shared" ref="A64:B69" si="10">A63</f>
        <v>1.1000000000000001</v>
      </c>
      <c r="B64" s="162" t="str">
        <f t="shared" si="10"/>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C64" s="63" t="s">
        <v>190</v>
      </c>
      <c r="D64" s="59" t="s">
        <v>265</v>
      </c>
      <c r="E64" s="16"/>
      <c r="F64" s="16"/>
      <c r="G64" s="16"/>
      <c r="H64" s="16"/>
      <c r="I64" s="16"/>
      <c r="J64" s="21"/>
      <c r="L64" s="89"/>
      <c r="M64" s="90"/>
    </row>
    <row r="65" spans="1:13" ht="68.5" customHeight="1" x14ac:dyDescent="0.35">
      <c r="A65" s="181">
        <f t="shared" si="10"/>
        <v>1.1000000000000001</v>
      </c>
      <c r="B65" s="162" t="str">
        <f t="shared" si="10"/>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C65" s="63" t="s">
        <v>191</v>
      </c>
      <c r="D65" s="59" t="s">
        <v>266</v>
      </c>
      <c r="E65" s="16"/>
      <c r="F65" s="16"/>
      <c r="G65" s="16"/>
      <c r="H65" s="16"/>
      <c r="I65" s="16"/>
      <c r="J65" s="21"/>
      <c r="L65" s="89"/>
      <c r="M65" s="90"/>
    </row>
    <row r="66" spans="1:13" ht="78.5" customHeight="1" x14ac:dyDescent="0.35">
      <c r="A66" s="181">
        <f t="shared" si="10"/>
        <v>1.1000000000000001</v>
      </c>
      <c r="B66" s="162" t="str">
        <f t="shared" si="10"/>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C66" s="63" t="s">
        <v>192</v>
      </c>
      <c r="D66" s="59" t="s">
        <v>267</v>
      </c>
      <c r="E66" s="16"/>
      <c r="F66" s="16"/>
      <c r="G66" s="16"/>
      <c r="H66" s="16"/>
      <c r="I66" s="16"/>
      <c r="J66" s="21"/>
      <c r="L66" s="89"/>
      <c r="M66" s="90"/>
    </row>
    <row r="67" spans="1:13" ht="74.5" customHeight="1" x14ac:dyDescent="0.35">
      <c r="A67" s="181">
        <f t="shared" si="10"/>
        <v>1.1000000000000001</v>
      </c>
      <c r="B67" s="162" t="str">
        <f t="shared" si="10"/>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C67" s="63" t="s">
        <v>193</v>
      </c>
      <c r="D67" s="59" t="s">
        <v>268</v>
      </c>
      <c r="E67" s="16"/>
      <c r="F67" s="16"/>
      <c r="G67" s="16"/>
      <c r="H67" s="16"/>
      <c r="I67" s="16"/>
      <c r="J67" s="21"/>
      <c r="L67" s="89"/>
      <c r="M67" s="90"/>
    </row>
    <row r="68" spans="1:13" ht="68.5" customHeight="1" x14ac:dyDescent="0.35">
      <c r="A68" s="181">
        <f t="shared" si="10"/>
        <v>1.1000000000000001</v>
      </c>
      <c r="B68" s="162" t="str">
        <f t="shared" si="10"/>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C68" s="63" t="s">
        <v>194</v>
      </c>
      <c r="D68" s="59" t="s">
        <v>269</v>
      </c>
      <c r="E68" s="16"/>
      <c r="F68" s="16"/>
      <c r="G68" s="16"/>
      <c r="H68" s="16"/>
      <c r="I68" s="16"/>
      <c r="J68" s="21"/>
      <c r="L68" s="89"/>
      <c r="M68" s="90"/>
    </row>
    <row r="69" spans="1:13" ht="68.5" customHeight="1" thickBot="1" x14ac:dyDescent="0.4">
      <c r="A69" s="182">
        <f t="shared" si="10"/>
        <v>1.1000000000000001</v>
      </c>
      <c r="B69" s="163" t="str">
        <f t="shared" si="10"/>
        <v>Analysis has been completed to determine if the results of solely automated decision making within AI systems could cause legal or other similar effects on a person and appropriate safeguards have been put in place. In addition, there is explicit consent in place where special category information is used to carry out solely automated decision making within AI systems.</v>
      </c>
      <c r="C69" s="62" t="s">
        <v>195</v>
      </c>
      <c r="D69" s="60" t="s">
        <v>270</v>
      </c>
      <c r="E69" s="22"/>
      <c r="F69" s="22"/>
      <c r="G69" s="22"/>
      <c r="H69" s="22"/>
      <c r="I69" s="22"/>
      <c r="J69" s="23"/>
      <c r="L69" s="89"/>
      <c r="M69" s="90"/>
    </row>
    <row r="70" spans="1:13" ht="44" customHeight="1" x14ac:dyDescent="0.35">
      <c r="A70" s="158">
        <v>1.1100000000000001</v>
      </c>
      <c r="B70" s="161" t="s">
        <v>196</v>
      </c>
      <c r="C70" s="26" t="s">
        <v>197</v>
      </c>
      <c r="D70" s="61" t="s">
        <v>271</v>
      </c>
      <c r="E70" s="19"/>
      <c r="F70" s="19"/>
      <c r="G70" s="19"/>
      <c r="H70" s="19"/>
      <c r="I70" s="19"/>
      <c r="J70" s="20"/>
      <c r="M70" s="90"/>
    </row>
    <row r="71" spans="1:13" ht="68.5" customHeight="1" x14ac:dyDescent="0.35">
      <c r="A71" s="159">
        <f t="shared" ref="A71:B76" si="11">A70</f>
        <v>1.1100000000000001</v>
      </c>
      <c r="B71" s="162" t="str">
        <f t="shared" si="11"/>
        <v>There is a policy or process for dealing with people’s rights requests in the information processing pipeline.</v>
      </c>
      <c r="C71" s="63" t="s">
        <v>198</v>
      </c>
      <c r="D71" s="59" t="s">
        <v>272</v>
      </c>
      <c r="E71" s="16"/>
      <c r="F71" s="16"/>
      <c r="G71" s="16"/>
      <c r="H71" s="16"/>
      <c r="I71" s="16"/>
      <c r="J71" s="21"/>
      <c r="M71" s="90"/>
    </row>
    <row r="72" spans="1:13" ht="68.5" customHeight="1" x14ac:dyDescent="0.35">
      <c r="A72" s="159">
        <f t="shared" si="11"/>
        <v>1.1100000000000001</v>
      </c>
      <c r="B72" s="162" t="str">
        <f t="shared" si="11"/>
        <v>There is a policy or process for dealing with people’s rights requests in the information processing pipeline.</v>
      </c>
      <c r="C72" s="63" t="s">
        <v>199</v>
      </c>
      <c r="D72" s="59" t="s">
        <v>273</v>
      </c>
      <c r="E72" s="16"/>
      <c r="F72" s="16"/>
      <c r="G72" s="16"/>
      <c r="H72" s="16"/>
      <c r="I72" s="16"/>
      <c r="J72" s="21"/>
      <c r="M72" s="90"/>
    </row>
    <row r="73" spans="1:13" ht="30" x14ac:dyDescent="0.35">
      <c r="A73" s="159">
        <f t="shared" si="11"/>
        <v>1.1100000000000001</v>
      </c>
      <c r="B73" s="162" t="str">
        <f t="shared" si="11"/>
        <v>There is a policy or process for dealing with people’s rights requests in the information processing pipeline.</v>
      </c>
      <c r="C73" s="63" t="s">
        <v>200</v>
      </c>
      <c r="D73" s="59" t="s">
        <v>274</v>
      </c>
      <c r="E73" s="16"/>
      <c r="F73" s="16"/>
      <c r="G73" s="16"/>
      <c r="H73" s="16"/>
      <c r="I73" s="16"/>
      <c r="J73" s="21"/>
      <c r="M73" s="90"/>
    </row>
    <row r="74" spans="1:13" ht="68.5" customHeight="1" x14ac:dyDescent="0.35">
      <c r="A74" s="159">
        <f t="shared" si="11"/>
        <v>1.1100000000000001</v>
      </c>
      <c r="B74" s="162" t="str">
        <f t="shared" si="11"/>
        <v>There is a policy or process for dealing with people’s rights requests in the information processing pipeline.</v>
      </c>
      <c r="C74" s="63" t="s">
        <v>201</v>
      </c>
      <c r="D74" s="59" t="s">
        <v>275</v>
      </c>
      <c r="E74" s="16"/>
      <c r="F74" s="16"/>
      <c r="G74" s="16"/>
      <c r="H74" s="16"/>
      <c r="I74" s="16"/>
      <c r="J74" s="21"/>
      <c r="M74" s="90"/>
    </row>
    <row r="75" spans="1:13" ht="68.5" customHeight="1" x14ac:dyDescent="0.35">
      <c r="A75" s="159">
        <f t="shared" si="11"/>
        <v>1.1100000000000001</v>
      </c>
      <c r="B75" s="162" t="str">
        <f t="shared" si="11"/>
        <v>There is a policy or process for dealing with people’s rights requests in the information processing pipeline.</v>
      </c>
      <c r="C75" s="63" t="s">
        <v>202</v>
      </c>
      <c r="D75" s="59" t="s">
        <v>276</v>
      </c>
      <c r="E75" s="16"/>
      <c r="F75" s="16"/>
      <c r="G75" s="16"/>
      <c r="H75" s="16"/>
      <c r="I75" s="16"/>
      <c r="J75" s="21"/>
      <c r="M75" s="90"/>
    </row>
    <row r="76" spans="1:13" ht="73.5" customHeight="1" thickBot="1" x14ac:dyDescent="0.4">
      <c r="A76" s="160">
        <f t="shared" si="11"/>
        <v>1.1100000000000001</v>
      </c>
      <c r="B76" s="163" t="str">
        <f t="shared" si="11"/>
        <v>There is a policy or process for dealing with people’s rights requests in the information processing pipeline.</v>
      </c>
      <c r="C76" s="62" t="s">
        <v>203</v>
      </c>
      <c r="D76" s="60" t="s">
        <v>277</v>
      </c>
      <c r="E76" s="22"/>
      <c r="F76" s="22"/>
      <c r="G76" s="22"/>
      <c r="H76" s="22"/>
      <c r="I76" s="22"/>
      <c r="J76" s="23"/>
      <c r="M76" s="90"/>
    </row>
  </sheetData>
  <sheetProtection formatColumns="0" formatRows="0" autoFilter="0"/>
  <autoFilter ref="A1:J76" xr:uid="{E86B9C31-5B04-483F-B5B7-1061798AB929}"/>
  <mergeCells count="22">
    <mergeCell ref="A70:A76"/>
    <mergeCell ref="B70:B76"/>
    <mergeCell ref="B53:B62"/>
    <mergeCell ref="A53:A62"/>
    <mergeCell ref="B63:B69"/>
    <mergeCell ref="A63:A69"/>
    <mergeCell ref="B45:B52"/>
    <mergeCell ref="A45:A52"/>
    <mergeCell ref="A28:A31"/>
    <mergeCell ref="B28:B31"/>
    <mergeCell ref="A2:A8"/>
    <mergeCell ref="B2:B8"/>
    <mergeCell ref="A9:A17"/>
    <mergeCell ref="B9:B17"/>
    <mergeCell ref="A18:A21"/>
    <mergeCell ref="B18:B21"/>
    <mergeCell ref="B32:B40"/>
    <mergeCell ref="A32:A40"/>
    <mergeCell ref="B22:B27"/>
    <mergeCell ref="A22:A27"/>
    <mergeCell ref="B41:B44"/>
    <mergeCell ref="A41:A44"/>
  </mergeCells>
  <phoneticPr fontId="18" type="noConversion"/>
  <conditionalFormatting sqref="E2:H76">
    <cfRule type="containsText" dxfId="62" priority="16" operator="containsText" text="Not Applicable">
      <formula>NOT(ISERROR(SEARCH("Not Applicable",E2)))</formula>
    </cfRule>
    <cfRule type="containsText" dxfId="61" priority="17" operator="containsText" text="Not meeting">
      <formula>NOT(ISERROR(SEARCH("Not meeting",E2)))</formula>
    </cfRule>
    <cfRule type="containsText" dxfId="60" priority="18" operator="containsText" text="Partially">
      <formula>NOT(ISERROR(SEARCH("Partially",E2)))</formula>
    </cfRule>
    <cfRule type="containsText" dxfId="59" priority="19" operator="containsText" text="Fully">
      <formula>NOT(ISERROR(SEARCH("Fully",E2)))</formula>
    </cfRule>
  </conditionalFormatting>
  <conditionalFormatting sqref="K2:K26 N2:O26">
    <cfRule type="notContainsBlanks" dxfId="57" priority="10">
      <formula>LEN(TRIM(K2))&gt;0</formula>
    </cfRule>
  </conditionalFormatting>
  <conditionalFormatting sqref="K1:O1">
    <cfRule type="notContainsBlanks" dxfId="56" priority="11">
      <formula>LEN(TRIM(K1))&gt;0</formula>
    </cfRule>
  </conditionalFormatting>
  <pageMargins left="0.7" right="0.7" top="0.75" bottom="0.75" header="0.3" footer="0.3"/>
  <pageSetup paperSize="9" scale="34"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5" operator="between" id="{9A0E3138-F5E6-45E5-92E2-A3C8D4FB6144}">
            <xm:f>Lookup!$A$8</xm:f>
            <xm:f>Lookup!$A$9</xm:f>
            <x14:dxf>
              <font>
                <b/>
                <i val="0"/>
                <color theme="0"/>
              </font>
              <fill>
                <patternFill>
                  <bgColor rgb="FFFF0000"/>
                </patternFill>
              </fill>
            </x14:dxf>
          </x14:cfRule>
          <xm:sqref>J2:J76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43A211A-C7FE-4C29-95CB-891BF60000F1}">
          <x14:formula1>
            <xm:f>Lookup!$A$1:$A$4</xm:f>
          </x14:formula1>
          <xm:sqref>E2:E76</xm:sqref>
        </x14:dataValidation>
        <x14:dataValidation type="list" allowBlank="1" showInputMessage="1" showErrorMessage="1" xr:uid="{1DCA29BD-327A-4E0C-BCC5-680A7304A363}">
          <x14:formula1>
            <xm:f>Lookup!$E$1:$E$5</xm:f>
          </x14:formula1>
          <xm:sqref>I2:I76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5D2F-A6CE-4F78-94DF-B65C5880BF6E}">
  <sheetPr codeName="Sheet7">
    <tabColor rgb="FFF99D31"/>
  </sheetPr>
  <dimension ref="A1:P22"/>
  <sheetViews>
    <sheetView showGridLines="0" zoomScale="68" zoomScaleNormal="68" workbookViewId="0">
      <pane ySplit="1" topLeftCell="A2" activePane="bottomLeft" state="frozen"/>
      <selection pane="bottomLeft" activeCell="D5" sqref="D5"/>
    </sheetView>
  </sheetViews>
  <sheetFormatPr defaultColWidth="9.08984375" defaultRowHeight="40" customHeight="1" x14ac:dyDescent="0.3"/>
  <cols>
    <col min="1" max="1" width="10.6328125" style="18" customWidth="1"/>
    <col min="2" max="2" width="48.81640625" style="18" customWidth="1"/>
    <col min="3" max="3" width="16.08984375" style="18" customWidth="1"/>
    <col min="4" max="4" width="63.81640625" style="18" customWidth="1"/>
    <col min="5" max="5" width="25" style="18" customWidth="1"/>
    <col min="6" max="6" width="28.453125" style="18" customWidth="1"/>
    <col min="7" max="7" width="26" style="18" customWidth="1"/>
    <col min="8" max="8" width="12" style="18" customWidth="1"/>
    <col min="9" max="9" width="18.6328125" style="18" customWidth="1"/>
    <col min="10" max="10" width="20.6328125" style="18" customWidth="1"/>
    <col min="11" max="15" width="23.81640625" style="18" customWidth="1"/>
    <col min="16" max="16384" width="9.08984375" style="18"/>
  </cols>
  <sheetData>
    <row r="1" spans="1:16" ht="49" customHeight="1" thickBot="1" x14ac:dyDescent="0.35">
      <c r="A1" s="92" t="s">
        <v>6</v>
      </c>
      <c r="B1" s="92" t="s">
        <v>1</v>
      </c>
      <c r="C1" s="92" t="s">
        <v>54</v>
      </c>
      <c r="D1" s="92" t="s">
        <v>5</v>
      </c>
      <c r="E1" s="92" t="s">
        <v>114</v>
      </c>
      <c r="F1" s="92" t="s">
        <v>113</v>
      </c>
      <c r="G1" s="92" t="s">
        <v>105</v>
      </c>
      <c r="H1" s="93" t="s">
        <v>11</v>
      </c>
      <c r="I1" s="93" t="s">
        <v>106</v>
      </c>
      <c r="J1" s="93" t="s">
        <v>117</v>
      </c>
      <c r="K1" s="17"/>
      <c r="L1" s="17"/>
      <c r="M1" s="17"/>
      <c r="N1" s="17"/>
      <c r="O1" s="17"/>
      <c r="P1" s="17"/>
    </row>
    <row r="2" spans="1:16" ht="99" customHeight="1" x14ac:dyDescent="0.3">
      <c r="A2" s="158">
        <v>2.1</v>
      </c>
      <c r="B2" s="161" t="s">
        <v>279</v>
      </c>
      <c r="C2" s="57" t="s">
        <v>30</v>
      </c>
      <c r="D2" s="68" t="s">
        <v>293</v>
      </c>
      <c r="E2" s="19"/>
      <c r="F2" s="19"/>
      <c r="G2" s="19"/>
      <c r="H2" s="19"/>
      <c r="I2" s="19"/>
      <c r="J2" s="20"/>
      <c r="K2" s="17"/>
      <c r="L2" s="24"/>
      <c r="M2" s="90"/>
      <c r="N2" s="17"/>
      <c r="O2" s="17"/>
      <c r="P2" s="17"/>
    </row>
    <row r="3" spans="1:16" ht="46" customHeight="1" x14ac:dyDescent="0.3">
      <c r="A3" s="159">
        <f t="shared" ref="A3:A16" si="0">A2</f>
        <v>2.1</v>
      </c>
      <c r="B3" s="162" t="str">
        <f t="shared" ref="B3:B16" si="1">B2</f>
        <v xml:space="preserve">Appropriate and timely privacy information is provided to people to ensure they are sufficiently informed how their personal information is processed by AI systems. </v>
      </c>
      <c r="C3" s="38" t="s">
        <v>31</v>
      </c>
      <c r="D3" s="69" t="s">
        <v>294</v>
      </c>
      <c r="E3" s="16"/>
      <c r="F3" s="16"/>
      <c r="G3" s="16"/>
      <c r="H3" s="16"/>
      <c r="I3" s="16"/>
      <c r="J3" s="21"/>
      <c r="K3" s="17"/>
      <c r="L3" s="24"/>
      <c r="M3" s="90"/>
      <c r="N3" s="17"/>
      <c r="O3" s="17"/>
      <c r="P3" s="17"/>
    </row>
    <row r="4" spans="1:16" ht="46" customHeight="1" x14ac:dyDescent="0.3">
      <c r="A4" s="159">
        <f t="shared" si="0"/>
        <v>2.1</v>
      </c>
      <c r="B4" s="162" t="str">
        <f t="shared" si="1"/>
        <v xml:space="preserve">Appropriate and timely privacy information is provided to people to ensure they are sufficiently informed how their personal information is processed by AI systems. </v>
      </c>
      <c r="C4" s="38" t="s">
        <v>32</v>
      </c>
      <c r="D4" s="69" t="s">
        <v>295</v>
      </c>
      <c r="E4" s="16"/>
      <c r="F4" s="16"/>
      <c r="G4" s="16"/>
      <c r="H4" s="16"/>
      <c r="I4" s="16"/>
      <c r="J4" s="21"/>
      <c r="K4" s="17"/>
      <c r="L4" s="24"/>
      <c r="M4" s="90"/>
      <c r="N4" s="17"/>
      <c r="O4" s="17"/>
      <c r="P4" s="17"/>
    </row>
    <row r="5" spans="1:16" ht="76" customHeight="1" x14ac:dyDescent="0.3">
      <c r="A5" s="159">
        <f t="shared" si="0"/>
        <v>2.1</v>
      </c>
      <c r="B5" s="162" t="str">
        <f t="shared" si="1"/>
        <v xml:space="preserve">Appropriate and timely privacy information is provided to people to ensure they are sufficiently informed how their personal information is processed by AI systems. </v>
      </c>
      <c r="C5" s="38" t="s">
        <v>280</v>
      </c>
      <c r="D5" s="69" t="s">
        <v>296</v>
      </c>
      <c r="E5" s="16"/>
      <c r="F5" s="16"/>
      <c r="G5" s="16"/>
      <c r="H5" s="16"/>
      <c r="I5" s="16"/>
      <c r="J5" s="21"/>
      <c r="K5" s="17"/>
      <c r="L5" s="24"/>
      <c r="M5" s="90"/>
      <c r="N5" s="17"/>
      <c r="O5" s="17"/>
      <c r="P5" s="17"/>
    </row>
    <row r="6" spans="1:16" ht="69" customHeight="1" x14ac:dyDescent="0.3">
      <c r="A6" s="159">
        <f t="shared" si="0"/>
        <v>2.1</v>
      </c>
      <c r="B6" s="162" t="str">
        <f t="shared" si="1"/>
        <v xml:space="preserve">Appropriate and timely privacy information is provided to people to ensure they are sufficiently informed how their personal information is processed by AI systems. </v>
      </c>
      <c r="C6" s="38" t="s">
        <v>281</v>
      </c>
      <c r="D6" s="69" t="s">
        <v>297</v>
      </c>
      <c r="E6" s="16"/>
      <c r="F6" s="16"/>
      <c r="G6" s="16"/>
      <c r="H6" s="16"/>
      <c r="I6" s="16"/>
      <c r="J6" s="21"/>
      <c r="K6" s="17"/>
      <c r="L6" s="24"/>
      <c r="M6" s="90"/>
      <c r="N6" s="17"/>
      <c r="O6" s="17"/>
      <c r="P6" s="17"/>
    </row>
    <row r="7" spans="1:16" ht="68.5" customHeight="1" x14ac:dyDescent="0.3">
      <c r="A7" s="159">
        <f t="shared" si="0"/>
        <v>2.1</v>
      </c>
      <c r="B7" s="162" t="str">
        <f t="shared" si="1"/>
        <v xml:space="preserve">Appropriate and timely privacy information is provided to people to ensure they are sufficiently informed how their personal information is processed by AI systems. </v>
      </c>
      <c r="C7" s="38" t="s">
        <v>282</v>
      </c>
      <c r="D7" s="69" t="s">
        <v>298</v>
      </c>
      <c r="E7" s="16"/>
      <c r="F7" s="16"/>
      <c r="G7" s="16"/>
      <c r="H7" s="16"/>
      <c r="I7" s="16"/>
      <c r="J7" s="21"/>
      <c r="K7" s="17"/>
      <c r="L7" s="24"/>
      <c r="M7" s="90"/>
      <c r="N7" s="17"/>
      <c r="O7" s="17"/>
      <c r="P7" s="17"/>
    </row>
    <row r="8" spans="1:16" ht="98.5" customHeight="1" x14ac:dyDescent="0.3">
      <c r="A8" s="159">
        <f t="shared" si="0"/>
        <v>2.1</v>
      </c>
      <c r="B8" s="162" t="str">
        <f t="shared" si="1"/>
        <v xml:space="preserve">Appropriate and timely privacy information is provided to people to ensure they are sufficiently informed how their personal information is processed by AI systems. </v>
      </c>
      <c r="C8" s="38" t="s">
        <v>283</v>
      </c>
      <c r="D8" s="59" t="s">
        <v>299</v>
      </c>
      <c r="E8" s="16"/>
      <c r="F8" s="16"/>
      <c r="G8" s="16"/>
      <c r="H8" s="16"/>
      <c r="I8" s="16"/>
      <c r="J8" s="21"/>
      <c r="K8" s="17"/>
      <c r="L8" s="24"/>
      <c r="M8" s="90"/>
      <c r="N8" s="17"/>
      <c r="O8" s="17"/>
      <c r="P8" s="17"/>
    </row>
    <row r="9" spans="1:16" ht="68.5" customHeight="1" x14ac:dyDescent="0.3">
      <c r="A9" s="159">
        <f t="shared" si="0"/>
        <v>2.1</v>
      </c>
      <c r="B9" s="162" t="str">
        <f t="shared" si="1"/>
        <v xml:space="preserve">Appropriate and timely privacy information is provided to people to ensure they are sufficiently informed how their personal information is processed by AI systems. </v>
      </c>
      <c r="C9" s="38" t="s">
        <v>284</v>
      </c>
      <c r="D9" s="69" t="s">
        <v>300</v>
      </c>
      <c r="E9" s="16"/>
      <c r="F9" s="16"/>
      <c r="G9" s="16"/>
      <c r="H9" s="16"/>
      <c r="I9" s="16"/>
      <c r="J9" s="21"/>
      <c r="K9" s="17"/>
      <c r="L9" s="24"/>
      <c r="M9" s="90"/>
      <c r="N9" s="17"/>
      <c r="O9" s="17"/>
      <c r="P9" s="17"/>
    </row>
    <row r="10" spans="1:16" ht="89.5" customHeight="1" x14ac:dyDescent="0.3">
      <c r="A10" s="159">
        <f t="shared" si="0"/>
        <v>2.1</v>
      </c>
      <c r="B10" s="162" t="str">
        <f t="shared" si="1"/>
        <v xml:space="preserve">Appropriate and timely privacy information is provided to people to ensure they are sufficiently informed how their personal information is processed by AI systems. </v>
      </c>
      <c r="C10" s="38" t="s">
        <v>285</v>
      </c>
      <c r="D10" s="69" t="s">
        <v>301</v>
      </c>
      <c r="E10" s="16"/>
      <c r="F10" s="16"/>
      <c r="G10" s="16"/>
      <c r="H10" s="16"/>
      <c r="I10" s="16"/>
      <c r="J10" s="21"/>
      <c r="K10" s="17"/>
      <c r="L10" s="24"/>
      <c r="M10" s="90"/>
      <c r="N10" s="17"/>
      <c r="O10" s="17"/>
      <c r="P10" s="17"/>
    </row>
    <row r="11" spans="1:16" ht="91" customHeight="1" x14ac:dyDescent="0.3">
      <c r="A11" s="159">
        <f t="shared" si="0"/>
        <v>2.1</v>
      </c>
      <c r="B11" s="162" t="str">
        <f t="shared" si="1"/>
        <v xml:space="preserve">Appropriate and timely privacy information is provided to people to ensure they are sufficiently informed how their personal information is processed by AI systems. </v>
      </c>
      <c r="C11" s="38" t="s">
        <v>286</v>
      </c>
      <c r="D11" s="69" t="s">
        <v>302</v>
      </c>
      <c r="E11" s="16"/>
      <c r="F11" s="16"/>
      <c r="G11" s="16"/>
      <c r="H11" s="16"/>
      <c r="I11" s="16"/>
      <c r="J11" s="21"/>
      <c r="K11" s="17"/>
      <c r="L11" s="24"/>
      <c r="M11" s="90"/>
      <c r="N11" s="17"/>
      <c r="O11" s="17"/>
      <c r="P11" s="17"/>
    </row>
    <row r="12" spans="1:16" ht="46" customHeight="1" x14ac:dyDescent="0.3">
      <c r="A12" s="159">
        <f t="shared" si="0"/>
        <v>2.1</v>
      </c>
      <c r="B12" s="162" t="str">
        <f t="shared" si="1"/>
        <v xml:space="preserve">Appropriate and timely privacy information is provided to people to ensure they are sufficiently informed how their personal information is processed by AI systems. </v>
      </c>
      <c r="C12" s="38" t="s">
        <v>287</v>
      </c>
      <c r="D12" s="69" t="s">
        <v>303</v>
      </c>
      <c r="E12" s="16"/>
      <c r="F12" s="16"/>
      <c r="G12" s="16"/>
      <c r="H12" s="16"/>
      <c r="I12" s="16"/>
      <c r="J12" s="21"/>
      <c r="K12" s="17"/>
      <c r="L12" s="24"/>
      <c r="M12" s="90"/>
      <c r="N12" s="17"/>
      <c r="O12" s="17"/>
      <c r="P12" s="17"/>
    </row>
    <row r="13" spans="1:16" ht="91" customHeight="1" x14ac:dyDescent="0.3">
      <c r="A13" s="159">
        <f t="shared" si="0"/>
        <v>2.1</v>
      </c>
      <c r="B13" s="162" t="str">
        <f t="shared" si="1"/>
        <v xml:space="preserve">Appropriate and timely privacy information is provided to people to ensure they are sufficiently informed how their personal information is processed by AI systems. </v>
      </c>
      <c r="C13" s="38" t="s">
        <v>288</v>
      </c>
      <c r="D13" s="69" t="s">
        <v>304</v>
      </c>
      <c r="E13" s="16"/>
      <c r="F13" s="16"/>
      <c r="G13" s="16"/>
      <c r="H13" s="16"/>
      <c r="I13" s="16"/>
      <c r="J13" s="21"/>
      <c r="K13" s="17"/>
      <c r="L13" s="24"/>
      <c r="M13" s="90"/>
      <c r="N13" s="17"/>
      <c r="O13" s="17"/>
      <c r="P13" s="17"/>
    </row>
    <row r="14" spans="1:16" ht="46" customHeight="1" x14ac:dyDescent="0.3">
      <c r="A14" s="159">
        <f t="shared" si="0"/>
        <v>2.1</v>
      </c>
      <c r="B14" s="162" t="str">
        <f t="shared" si="1"/>
        <v xml:space="preserve">Appropriate and timely privacy information is provided to people to ensure they are sufficiently informed how their personal information is processed by AI systems. </v>
      </c>
      <c r="C14" s="38" t="s">
        <v>289</v>
      </c>
      <c r="D14" s="69" t="s">
        <v>305</v>
      </c>
      <c r="E14" s="16"/>
      <c r="F14" s="16"/>
      <c r="G14" s="16"/>
      <c r="H14" s="16"/>
      <c r="I14" s="16"/>
      <c r="J14" s="21"/>
      <c r="K14" s="17"/>
      <c r="L14" s="24"/>
      <c r="M14" s="90"/>
      <c r="N14" s="17"/>
      <c r="O14" s="17"/>
      <c r="P14" s="17"/>
    </row>
    <row r="15" spans="1:16" ht="76" customHeight="1" x14ac:dyDescent="0.3">
      <c r="A15" s="159">
        <f t="shared" si="0"/>
        <v>2.1</v>
      </c>
      <c r="B15" s="162" t="str">
        <f t="shared" si="1"/>
        <v xml:space="preserve">Appropriate and timely privacy information is provided to people to ensure they are sufficiently informed how their personal information is processed by AI systems. </v>
      </c>
      <c r="C15" s="38" t="s">
        <v>290</v>
      </c>
      <c r="D15" s="69" t="s">
        <v>306</v>
      </c>
      <c r="E15" s="16"/>
      <c r="F15" s="16"/>
      <c r="G15" s="16"/>
      <c r="H15" s="16"/>
      <c r="I15" s="16"/>
      <c r="J15" s="21"/>
      <c r="K15" s="17"/>
      <c r="L15" s="24"/>
      <c r="M15" s="90"/>
      <c r="N15" s="17"/>
      <c r="O15" s="17"/>
      <c r="P15" s="17"/>
    </row>
    <row r="16" spans="1:16" ht="68.5" customHeight="1" thickBot="1" x14ac:dyDescent="0.35">
      <c r="A16" s="160">
        <f t="shared" si="0"/>
        <v>2.1</v>
      </c>
      <c r="B16" s="163" t="str">
        <f t="shared" si="1"/>
        <v xml:space="preserve">Appropriate and timely privacy information is provided to people to ensure they are sufficiently informed how their personal information is processed by AI systems. </v>
      </c>
      <c r="C16" s="58" t="s">
        <v>291</v>
      </c>
      <c r="D16" s="70" t="s">
        <v>307</v>
      </c>
      <c r="E16" s="22"/>
      <c r="F16" s="22"/>
      <c r="G16" s="22"/>
      <c r="H16" s="22"/>
      <c r="I16" s="22"/>
      <c r="J16" s="23"/>
      <c r="K16" s="17"/>
      <c r="L16" s="24"/>
      <c r="M16" s="90"/>
      <c r="N16" s="17"/>
      <c r="O16" s="17"/>
      <c r="P16" s="17"/>
    </row>
    <row r="17" spans="1:16" ht="61.5" customHeight="1" x14ac:dyDescent="0.3">
      <c r="A17" s="158">
        <v>2.2000000000000002</v>
      </c>
      <c r="B17" s="161" t="s">
        <v>292</v>
      </c>
      <c r="C17" s="57" t="s">
        <v>33</v>
      </c>
      <c r="D17" s="61" t="s">
        <v>310</v>
      </c>
      <c r="E17" s="19"/>
      <c r="F17" s="19"/>
      <c r="G17" s="19"/>
      <c r="H17" s="19"/>
      <c r="I17" s="19"/>
      <c r="J17" s="20"/>
      <c r="K17" s="17"/>
      <c r="L17" s="24"/>
      <c r="M17" s="90"/>
      <c r="N17" s="17"/>
      <c r="O17" s="17"/>
      <c r="P17" s="17"/>
    </row>
    <row r="18" spans="1:16" ht="61.5" customHeight="1" x14ac:dyDescent="0.3">
      <c r="A18" s="159">
        <f t="shared" ref="A18:B22" si="2">A17</f>
        <v>2.2000000000000002</v>
      </c>
      <c r="B18" s="162" t="str">
        <f t="shared" si="2"/>
        <v>Where personal information is obtained from or processed by other sources, all necessary parties can demonstrate compliance with the transparency requirements set out under UK GDPR articles 13 and 14 (unless a relevant exemption applies). 
Due diligence checks are completed by all parties to provide assurance that at each stage of the supply chain, people have been informed how their information will be used and that it will be passed throughout the chain.</v>
      </c>
      <c r="C18" s="38" t="s">
        <v>34</v>
      </c>
      <c r="D18" s="59" t="s">
        <v>311</v>
      </c>
      <c r="E18" s="16"/>
      <c r="F18" s="16"/>
      <c r="G18" s="16"/>
      <c r="H18" s="16"/>
      <c r="I18" s="16"/>
      <c r="J18" s="21"/>
      <c r="K18" s="17"/>
      <c r="L18" s="24"/>
      <c r="M18" s="90"/>
      <c r="N18" s="17"/>
      <c r="O18" s="17"/>
      <c r="P18" s="17"/>
    </row>
    <row r="19" spans="1:16" ht="61.5" customHeight="1" x14ac:dyDescent="0.3">
      <c r="A19" s="159">
        <f t="shared" si="2"/>
        <v>2.2000000000000002</v>
      </c>
      <c r="B19" s="162" t="str">
        <f t="shared" si="2"/>
        <v>Where personal information is obtained from or processed by other sources, all necessary parties can demonstrate compliance with the transparency requirements set out under UK GDPR articles 13 and 14 (unless a relevant exemption applies). 
Due diligence checks are completed by all parties to provide assurance that at each stage of the supply chain, people have been informed how their information will be used and that it will be passed throughout the chain.</v>
      </c>
      <c r="C19" s="38" t="s">
        <v>35</v>
      </c>
      <c r="D19" s="59" t="s">
        <v>312</v>
      </c>
      <c r="E19" s="16"/>
      <c r="F19" s="16"/>
      <c r="G19" s="16"/>
      <c r="H19" s="16"/>
      <c r="I19" s="16"/>
      <c r="J19" s="21"/>
      <c r="L19" s="24"/>
      <c r="M19" s="90"/>
    </row>
    <row r="20" spans="1:16" ht="69" customHeight="1" x14ac:dyDescent="0.3">
      <c r="A20" s="159">
        <f t="shared" si="2"/>
        <v>2.2000000000000002</v>
      </c>
      <c r="B20" s="162" t="str">
        <f t="shared" si="2"/>
        <v>Where personal information is obtained from or processed by other sources, all necessary parties can demonstrate compliance with the transparency requirements set out under UK GDPR articles 13 and 14 (unless a relevant exemption applies). 
Due diligence checks are completed by all parties to provide assurance that at each stage of the supply chain, people have been informed how their information will be used and that it will be passed throughout the chain.</v>
      </c>
      <c r="C20" s="38" t="s">
        <v>36</v>
      </c>
      <c r="D20" s="59" t="s">
        <v>313</v>
      </c>
      <c r="E20" s="16"/>
      <c r="F20" s="16"/>
      <c r="G20" s="16"/>
      <c r="H20" s="16"/>
      <c r="I20" s="16"/>
      <c r="J20" s="21"/>
      <c r="L20" s="24"/>
      <c r="M20" s="90"/>
    </row>
    <row r="21" spans="1:16" ht="69" customHeight="1" x14ac:dyDescent="0.3">
      <c r="A21" s="159">
        <f t="shared" si="2"/>
        <v>2.2000000000000002</v>
      </c>
      <c r="B21" s="162" t="str">
        <f t="shared" si="2"/>
        <v>Where personal information is obtained from or processed by other sources, all necessary parties can demonstrate compliance with the transparency requirements set out under UK GDPR articles 13 and 14 (unless a relevant exemption applies). 
Due diligence checks are completed by all parties to provide assurance that at each stage of the supply chain, people have been informed how their information will be used and that it will be passed throughout the chain.</v>
      </c>
      <c r="C21" s="38" t="s">
        <v>308</v>
      </c>
      <c r="D21" s="59" t="s">
        <v>314</v>
      </c>
      <c r="E21" s="16"/>
      <c r="F21" s="16"/>
      <c r="G21" s="16"/>
      <c r="H21" s="16"/>
      <c r="I21" s="16"/>
      <c r="J21" s="21"/>
      <c r="L21" s="24"/>
      <c r="M21" s="90"/>
    </row>
    <row r="22" spans="1:16" ht="81" customHeight="1" thickBot="1" x14ac:dyDescent="0.35">
      <c r="A22" s="160">
        <f t="shared" si="2"/>
        <v>2.2000000000000002</v>
      </c>
      <c r="B22" s="163" t="str">
        <f t="shared" si="2"/>
        <v>Where personal information is obtained from or processed by other sources, all necessary parties can demonstrate compliance with the transparency requirements set out under UK GDPR articles 13 and 14 (unless a relevant exemption applies). 
Due diligence checks are completed by all parties to provide assurance that at each stage of the supply chain, people have been informed how their information will be used and that it will be passed throughout the chain.</v>
      </c>
      <c r="C22" s="58" t="s">
        <v>309</v>
      </c>
      <c r="D22" s="60" t="s">
        <v>315</v>
      </c>
      <c r="E22" s="22"/>
      <c r="F22" s="22"/>
      <c r="G22" s="22"/>
      <c r="H22" s="22"/>
      <c r="I22" s="22"/>
      <c r="J22" s="23"/>
      <c r="L22" s="24"/>
      <c r="M22" s="90"/>
    </row>
  </sheetData>
  <sheetProtection formatColumns="0" formatRows="0" autoFilter="0"/>
  <autoFilter ref="A1:J22" xr:uid="{B26F4707-C058-4C27-A444-8A197D47CCFB}"/>
  <mergeCells count="4">
    <mergeCell ref="B2:B16"/>
    <mergeCell ref="A2:A16"/>
    <mergeCell ref="B17:B22"/>
    <mergeCell ref="A17:A22"/>
  </mergeCells>
  <phoneticPr fontId="18" type="noConversion"/>
  <conditionalFormatting sqref="E2:F2 H2:H22 E3:G22">
    <cfRule type="containsText" dxfId="55" priority="13" operator="containsText" text="Not Applicable">
      <formula>NOT(ISERROR(SEARCH("Not Applicable",E2)))</formula>
    </cfRule>
    <cfRule type="containsText" dxfId="54" priority="14" operator="containsText" text="Not meeting">
      <formula>NOT(ISERROR(SEARCH("Not meeting",E2)))</formula>
    </cfRule>
    <cfRule type="containsText" dxfId="53" priority="15" operator="containsText" text="Partially">
      <formula>NOT(ISERROR(SEARCH("Partially",E2)))</formula>
    </cfRule>
    <cfRule type="containsText" dxfId="52" priority="16" operator="containsText" text="Fully">
      <formula>NOT(ISERROR(SEARCH("Fully",E2)))</formula>
    </cfRule>
  </conditionalFormatting>
  <conditionalFormatting sqref="K1:O1 K2:K18 N2:O18">
    <cfRule type="notContainsBlanks" dxfId="50" priority="10">
      <formula>LEN(TRIM(K1))&gt;0</formula>
    </cfRule>
  </conditionalFormatting>
  <conditionalFormatting sqref="K1:O1">
    <cfRule type="notContainsBlanks" dxfId="49" priority="11">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between" id="{FE365418-EDD6-48EB-AC85-DE6B3D001FDF}">
            <xm:f>Lookup!$A$8</xm:f>
            <xm:f>Lookup!$A$9</xm:f>
            <x14:dxf>
              <font>
                <b/>
                <i val="0"/>
                <color theme="0"/>
              </font>
              <fill>
                <patternFill>
                  <bgColor rgb="FFFF0000"/>
                </patternFill>
              </fill>
            </x14:dxf>
          </x14:cfRule>
          <xm:sqref>J2:J22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219A45C-7582-4E82-8ECE-EBFC4D76ED55}">
          <x14:formula1>
            <xm:f>Lookup!$A$1:$A$4</xm:f>
          </x14:formula1>
          <xm:sqref>E2:E22</xm:sqref>
        </x14:dataValidation>
        <x14:dataValidation type="list" allowBlank="1" showInputMessage="1" showErrorMessage="1" xr:uid="{012CFD87-4D3C-43C1-A0F2-4059830C305B}">
          <x14:formula1>
            <xm:f>Lookup!$E$1:$E$5</xm:f>
          </x14:formula1>
          <xm:sqref>I2:I22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4956E-7E0B-429F-A23A-5A85A22A67CB}">
  <sheetPr codeName="Sheet8">
    <tabColor rgb="FFC11728"/>
  </sheetPr>
  <dimension ref="A1:P36"/>
  <sheetViews>
    <sheetView showGridLines="0" zoomScale="68" zoomScaleNormal="68" workbookViewId="0">
      <pane ySplit="1" topLeftCell="A2" activePane="bottomLeft" state="frozen"/>
      <selection pane="bottomLeft" activeCell="B9" sqref="B9:B21"/>
    </sheetView>
  </sheetViews>
  <sheetFormatPr defaultColWidth="9.08984375" defaultRowHeight="35.5" customHeight="1" x14ac:dyDescent="0.3"/>
  <cols>
    <col min="1" max="1" width="11.81640625" style="18" customWidth="1"/>
    <col min="2" max="2" width="48.81640625" style="24" customWidth="1"/>
    <col min="3" max="3" width="16.90625" style="18" customWidth="1"/>
    <col min="4" max="4" width="63.81640625" style="18" customWidth="1"/>
    <col min="5" max="5" width="24.6328125" style="18" customWidth="1"/>
    <col min="6" max="6" width="28.453125" style="18" customWidth="1"/>
    <col min="7" max="7" width="26" style="18" customWidth="1"/>
    <col min="8" max="8" width="12" style="18" customWidth="1"/>
    <col min="9" max="9" width="17.90625" style="18" customWidth="1"/>
    <col min="10" max="10" width="27.81640625" style="18" customWidth="1"/>
    <col min="11" max="15" width="25.453125" style="18" customWidth="1"/>
    <col min="16" max="16384" width="9.08984375" style="18"/>
  </cols>
  <sheetData>
    <row r="1" spans="1:16" ht="47.5" customHeight="1" thickBot="1" x14ac:dyDescent="0.35">
      <c r="A1" s="25" t="s">
        <v>6</v>
      </c>
      <c r="B1" s="25" t="s">
        <v>1</v>
      </c>
      <c r="C1" s="25" t="s">
        <v>54</v>
      </c>
      <c r="D1" s="25" t="s">
        <v>5</v>
      </c>
      <c r="E1" s="25" t="s">
        <v>3</v>
      </c>
      <c r="F1" s="25" t="s">
        <v>113</v>
      </c>
      <c r="G1" s="25" t="s">
        <v>105</v>
      </c>
      <c r="H1" s="25" t="s">
        <v>11</v>
      </c>
      <c r="I1" s="25" t="s">
        <v>106</v>
      </c>
      <c r="J1" s="25" t="s">
        <v>117</v>
      </c>
      <c r="K1" s="17"/>
      <c r="L1" s="17"/>
      <c r="M1" s="17"/>
      <c r="N1" s="17"/>
      <c r="O1" s="17"/>
      <c r="P1" s="17"/>
    </row>
    <row r="2" spans="1:16" ht="69.5" customHeight="1" x14ac:dyDescent="0.3">
      <c r="A2" s="186">
        <v>3.1</v>
      </c>
      <c r="B2" s="161" t="s">
        <v>318</v>
      </c>
      <c r="C2" s="57" t="s">
        <v>37</v>
      </c>
      <c r="D2" s="68" t="s">
        <v>339</v>
      </c>
      <c r="E2" s="19"/>
      <c r="F2" s="19"/>
      <c r="G2" s="19"/>
      <c r="H2" s="19"/>
      <c r="I2" s="19"/>
      <c r="J2" s="20"/>
      <c r="K2" s="17"/>
      <c r="L2" s="30"/>
      <c r="M2" s="90"/>
      <c r="N2" s="17"/>
      <c r="O2" s="17"/>
      <c r="P2" s="17"/>
    </row>
    <row r="3" spans="1:16" ht="46" customHeight="1" x14ac:dyDescent="0.3">
      <c r="A3" s="187">
        <f t="shared" ref="A3:B8" si="0">A2</f>
        <v>3.1</v>
      </c>
      <c r="B3" s="162" t="str">
        <f t="shared" si="0"/>
        <v>There has been full consideration of the controller, processor or joint controller relationship throughout the supply chain in the use of AI systems. The decision reached on the controller and processor relationship across all proposed processing activities is documented.</v>
      </c>
      <c r="C3" s="38" t="s">
        <v>38</v>
      </c>
      <c r="D3" s="69" t="s">
        <v>340</v>
      </c>
      <c r="E3" s="16"/>
      <c r="F3" s="16"/>
      <c r="G3" s="16"/>
      <c r="H3" s="16"/>
      <c r="I3" s="16"/>
      <c r="J3" s="21"/>
      <c r="K3" s="17"/>
      <c r="L3" s="30"/>
      <c r="M3" s="90"/>
      <c r="N3" s="17"/>
      <c r="O3" s="17"/>
      <c r="P3" s="17"/>
    </row>
    <row r="4" spans="1:16" ht="68.5" customHeight="1" x14ac:dyDescent="0.3">
      <c r="A4" s="187">
        <f t="shared" si="0"/>
        <v>3.1</v>
      </c>
      <c r="B4" s="162" t="str">
        <f t="shared" si="0"/>
        <v>There has been full consideration of the controller, processor or joint controller relationship throughout the supply chain in the use of AI systems. The decision reached on the controller and processor relationship across all proposed processing activities is documented.</v>
      </c>
      <c r="C4" s="38" t="s">
        <v>39</v>
      </c>
      <c r="D4" s="69" t="s">
        <v>341</v>
      </c>
      <c r="E4" s="16"/>
      <c r="F4" s="16"/>
      <c r="G4" s="16"/>
      <c r="H4" s="16"/>
      <c r="I4" s="16"/>
      <c r="J4" s="21"/>
      <c r="K4" s="17"/>
      <c r="L4" s="30"/>
      <c r="M4" s="90"/>
      <c r="N4" s="17"/>
      <c r="O4" s="17"/>
      <c r="P4" s="17"/>
    </row>
    <row r="5" spans="1:16" ht="46" customHeight="1" x14ac:dyDescent="0.3">
      <c r="A5" s="187">
        <f t="shared" si="0"/>
        <v>3.1</v>
      </c>
      <c r="B5" s="162" t="str">
        <f t="shared" si="0"/>
        <v>There has been full consideration of the controller, processor or joint controller relationship throughout the supply chain in the use of AI systems. The decision reached on the controller and processor relationship across all proposed processing activities is documented.</v>
      </c>
      <c r="C5" s="38" t="s">
        <v>40</v>
      </c>
      <c r="D5" s="69" t="s">
        <v>342</v>
      </c>
      <c r="E5" s="16"/>
      <c r="F5" s="16"/>
      <c r="G5" s="16"/>
      <c r="H5" s="16"/>
      <c r="I5" s="16"/>
      <c r="J5" s="21"/>
      <c r="K5" s="17"/>
      <c r="L5" s="30"/>
      <c r="M5" s="90"/>
      <c r="N5" s="17"/>
      <c r="O5" s="17"/>
      <c r="P5" s="17"/>
    </row>
    <row r="6" spans="1:16" ht="68.5" customHeight="1" x14ac:dyDescent="0.3">
      <c r="A6" s="187">
        <f t="shared" si="0"/>
        <v>3.1</v>
      </c>
      <c r="B6" s="162" t="str">
        <f t="shared" si="0"/>
        <v>There has been full consideration of the controller, processor or joint controller relationship throughout the supply chain in the use of AI systems. The decision reached on the controller and processor relationship across all proposed processing activities is documented.</v>
      </c>
      <c r="C6" s="38" t="s">
        <v>41</v>
      </c>
      <c r="D6" s="69" t="s">
        <v>343</v>
      </c>
      <c r="E6" s="16"/>
      <c r="F6" s="16"/>
      <c r="G6" s="16"/>
      <c r="H6" s="16"/>
      <c r="I6" s="16"/>
      <c r="J6" s="21"/>
      <c r="K6" s="17"/>
      <c r="L6" s="30"/>
      <c r="M6" s="90"/>
      <c r="N6" s="17"/>
      <c r="O6" s="17"/>
      <c r="P6" s="17"/>
    </row>
    <row r="7" spans="1:16" ht="46" customHeight="1" x14ac:dyDescent="0.3">
      <c r="A7" s="187">
        <f t="shared" si="0"/>
        <v>3.1</v>
      </c>
      <c r="B7" s="162" t="str">
        <f t="shared" si="0"/>
        <v>There has been full consideration of the controller, processor or joint controller relationship throughout the supply chain in the use of AI systems. The decision reached on the controller and processor relationship across all proposed processing activities is documented.</v>
      </c>
      <c r="C7" s="38" t="s">
        <v>42</v>
      </c>
      <c r="D7" s="69" t="s">
        <v>344</v>
      </c>
      <c r="E7" s="16"/>
      <c r="F7" s="16"/>
      <c r="G7" s="16"/>
      <c r="H7" s="16"/>
      <c r="I7" s="16"/>
      <c r="J7" s="21"/>
      <c r="K7" s="17"/>
      <c r="L7" s="30"/>
      <c r="M7" s="90"/>
      <c r="N7" s="17"/>
      <c r="O7" s="17"/>
      <c r="P7" s="17"/>
    </row>
    <row r="8" spans="1:16" ht="45.5" customHeight="1" thickBot="1" x14ac:dyDescent="0.35">
      <c r="A8" s="188">
        <f t="shared" si="0"/>
        <v>3.1</v>
      </c>
      <c r="B8" s="163" t="str">
        <f t="shared" si="0"/>
        <v>There has been full consideration of the controller, processor or joint controller relationship throughout the supply chain in the use of AI systems. The decision reached on the controller and processor relationship across all proposed processing activities is documented.</v>
      </c>
      <c r="C8" s="58" t="s">
        <v>319</v>
      </c>
      <c r="D8" s="70" t="s">
        <v>345</v>
      </c>
      <c r="E8" s="22"/>
      <c r="F8" s="22"/>
      <c r="G8" s="22"/>
      <c r="H8" s="22"/>
      <c r="I8" s="22"/>
      <c r="J8" s="23"/>
      <c r="K8" s="17"/>
      <c r="L8" s="30"/>
      <c r="M8" s="90"/>
      <c r="N8" s="17"/>
      <c r="O8" s="17"/>
      <c r="P8" s="17"/>
    </row>
    <row r="9" spans="1:16" ht="68.5" customHeight="1" x14ac:dyDescent="0.3">
      <c r="A9" s="158">
        <v>3.2</v>
      </c>
      <c r="B9" s="161" t="s">
        <v>320</v>
      </c>
      <c r="C9" s="57" t="s">
        <v>44</v>
      </c>
      <c r="D9" s="68" t="s">
        <v>346</v>
      </c>
      <c r="E9" s="19"/>
      <c r="F9" s="19"/>
      <c r="G9" s="19"/>
      <c r="H9" s="19"/>
      <c r="I9" s="19"/>
      <c r="J9" s="20"/>
      <c r="K9" s="17"/>
      <c r="L9" s="24"/>
      <c r="M9" s="90"/>
      <c r="N9" s="17"/>
      <c r="O9" s="17"/>
      <c r="P9" s="17"/>
    </row>
    <row r="10" spans="1:16" ht="76.5" customHeight="1" x14ac:dyDescent="0.3">
      <c r="A10" s="159">
        <f t="shared" ref="A10:A21" si="1">A9</f>
        <v>3.2</v>
      </c>
      <c r="B10" s="162" t="str">
        <f t="shared" ref="B10:B21" si="2">B9</f>
        <v xml:space="preserve">Before procuring AI systems, datasets or coding, there has been appropriate due diligence undertaken on accuracy, bias and the trade-offs that have been considered in the design. </v>
      </c>
      <c r="C10" s="38" t="s">
        <v>45</v>
      </c>
      <c r="D10" s="69" t="s">
        <v>347</v>
      </c>
      <c r="E10" s="16"/>
      <c r="F10" s="16"/>
      <c r="G10" s="16"/>
      <c r="H10" s="16"/>
      <c r="I10" s="16"/>
      <c r="J10" s="21"/>
      <c r="K10" s="17"/>
      <c r="L10" s="24"/>
      <c r="M10" s="90"/>
      <c r="N10" s="17"/>
      <c r="O10" s="17"/>
      <c r="P10" s="17"/>
    </row>
    <row r="11" spans="1:16" ht="76.5" customHeight="1" x14ac:dyDescent="0.3">
      <c r="A11" s="159">
        <f t="shared" si="1"/>
        <v>3.2</v>
      </c>
      <c r="B11" s="162" t="str">
        <f t="shared" si="2"/>
        <v xml:space="preserve">Before procuring AI systems, datasets or coding, there has been appropriate due diligence undertaken on accuracy, bias and the trade-offs that have been considered in the design. </v>
      </c>
      <c r="C11" s="38" t="s">
        <v>46</v>
      </c>
      <c r="D11" s="69" t="s">
        <v>348</v>
      </c>
      <c r="E11" s="16"/>
      <c r="F11" s="16"/>
      <c r="G11" s="16"/>
      <c r="H11" s="16"/>
      <c r="I11" s="16"/>
      <c r="J11" s="21"/>
      <c r="K11" s="17"/>
      <c r="L11" s="24"/>
      <c r="M11" s="90"/>
      <c r="N11" s="17"/>
      <c r="O11" s="17"/>
      <c r="P11" s="17"/>
    </row>
    <row r="12" spans="1:16" ht="68.5" customHeight="1" x14ac:dyDescent="0.3">
      <c r="A12" s="159">
        <f t="shared" si="1"/>
        <v>3.2</v>
      </c>
      <c r="B12" s="162" t="str">
        <f t="shared" si="2"/>
        <v xml:space="preserve">Before procuring AI systems, datasets or coding, there has been appropriate due diligence undertaken on accuracy, bias and the trade-offs that have been considered in the design. </v>
      </c>
      <c r="C12" s="38" t="s">
        <v>43</v>
      </c>
      <c r="D12" s="69" t="s">
        <v>349</v>
      </c>
      <c r="E12" s="16"/>
      <c r="F12" s="16"/>
      <c r="G12" s="16"/>
      <c r="H12" s="16"/>
      <c r="I12" s="16"/>
      <c r="J12" s="21"/>
      <c r="K12" s="17"/>
      <c r="L12" s="24"/>
      <c r="M12" s="90"/>
      <c r="N12" s="17"/>
      <c r="O12" s="17"/>
      <c r="P12" s="17"/>
    </row>
    <row r="13" spans="1:16" ht="76.5" customHeight="1" x14ac:dyDescent="0.3">
      <c r="A13" s="159">
        <f t="shared" si="1"/>
        <v>3.2</v>
      </c>
      <c r="B13" s="162" t="str">
        <f t="shared" si="2"/>
        <v xml:space="preserve">Before procuring AI systems, datasets or coding, there has been appropriate due diligence undertaken on accuracy, bias and the trade-offs that have been considered in the design. </v>
      </c>
      <c r="C13" s="38" t="s">
        <v>321</v>
      </c>
      <c r="D13" s="69" t="s">
        <v>350</v>
      </c>
      <c r="E13" s="16"/>
      <c r="F13" s="16"/>
      <c r="G13" s="16"/>
      <c r="H13" s="16"/>
      <c r="I13" s="16"/>
      <c r="J13" s="21"/>
      <c r="K13" s="17"/>
      <c r="L13" s="24"/>
      <c r="M13" s="90"/>
      <c r="N13" s="17"/>
      <c r="O13" s="17"/>
      <c r="P13" s="17"/>
    </row>
    <row r="14" spans="1:16" ht="76.5" customHeight="1" x14ac:dyDescent="0.3">
      <c r="A14" s="159">
        <f t="shared" si="1"/>
        <v>3.2</v>
      </c>
      <c r="B14" s="162" t="str">
        <f t="shared" si="2"/>
        <v xml:space="preserve">Before procuring AI systems, datasets or coding, there has been appropriate due diligence undertaken on accuracy, bias and the trade-offs that have been considered in the design. </v>
      </c>
      <c r="C14" s="38" t="s">
        <v>322</v>
      </c>
      <c r="D14" s="69" t="s">
        <v>351</v>
      </c>
      <c r="E14" s="16"/>
      <c r="F14" s="16"/>
      <c r="G14" s="16"/>
      <c r="H14" s="16"/>
      <c r="I14" s="16"/>
      <c r="J14" s="21"/>
      <c r="K14" s="17"/>
      <c r="L14" s="24"/>
      <c r="M14" s="90"/>
      <c r="N14" s="17"/>
      <c r="O14" s="17"/>
      <c r="P14" s="17"/>
    </row>
    <row r="15" spans="1:16" ht="46" customHeight="1" x14ac:dyDescent="0.3">
      <c r="A15" s="159">
        <f t="shared" si="1"/>
        <v>3.2</v>
      </c>
      <c r="B15" s="162" t="str">
        <f t="shared" si="2"/>
        <v xml:space="preserve">Before procuring AI systems, datasets or coding, there has been appropriate due diligence undertaken on accuracy, bias and the trade-offs that have been considered in the design. </v>
      </c>
      <c r="C15" s="38" t="s">
        <v>323</v>
      </c>
      <c r="D15" s="69" t="s">
        <v>352</v>
      </c>
      <c r="E15" s="16"/>
      <c r="F15" s="16"/>
      <c r="G15" s="16"/>
      <c r="H15" s="16"/>
      <c r="I15" s="16"/>
      <c r="J15" s="21"/>
      <c r="K15" s="17"/>
      <c r="L15" s="24"/>
      <c r="M15" s="90"/>
      <c r="N15" s="17"/>
      <c r="O15" s="17"/>
      <c r="P15" s="17"/>
    </row>
    <row r="16" spans="1:16" ht="109" customHeight="1" x14ac:dyDescent="0.3">
      <c r="A16" s="159">
        <f t="shared" si="1"/>
        <v>3.2</v>
      </c>
      <c r="B16" s="162" t="str">
        <f t="shared" si="2"/>
        <v xml:space="preserve">Before procuring AI systems, datasets or coding, there has been appropriate due diligence undertaken on accuracy, bias and the trade-offs that have been considered in the design. </v>
      </c>
      <c r="C16" s="38" t="s">
        <v>324</v>
      </c>
      <c r="D16" s="69" t="s">
        <v>353</v>
      </c>
      <c r="E16" s="16"/>
      <c r="F16" s="16"/>
      <c r="G16" s="16"/>
      <c r="H16" s="16"/>
      <c r="I16" s="16"/>
      <c r="J16" s="21"/>
      <c r="K16" s="17"/>
      <c r="L16" s="24"/>
      <c r="M16" s="90"/>
      <c r="N16" s="17"/>
      <c r="O16" s="17"/>
      <c r="P16" s="17"/>
    </row>
    <row r="17" spans="1:16" ht="46" customHeight="1" x14ac:dyDescent="0.3">
      <c r="A17" s="159">
        <f t="shared" si="1"/>
        <v>3.2</v>
      </c>
      <c r="B17" s="162" t="str">
        <f t="shared" si="2"/>
        <v xml:space="preserve">Before procuring AI systems, datasets or coding, there has been appropriate due diligence undertaken on accuracy, bias and the trade-offs that have been considered in the design. </v>
      </c>
      <c r="C17" s="38" t="s">
        <v>325</v>
      </c>
      <c r="D17" s="69" t="s">
        <v>354</v>
      </c>
      <c r="E17" s="16"/>
      <c r="F17" s="16"/>
      <c r="G17" s="16"/>
      <c r="H17" s="16"/>
      <c r="I17" s="16"/>
      <c r="J17" s="21"/>
      <c r="K17" s="17"/>
      <c r="L17" s="24"/>
      <c r="M17" s="90"/>
      <c r="N17" s="17"/>
      <c r="O17" s="17"/>
      <c r="P17" s="17"/>
    </row>
    <row r="18" spans="1:16" ht="76.5" customHeight="1" x14ac:dyDescent="0.3">
      <c r="A18" s="159">
        <f t="shared" si="1"/>
        <v>3.2</v>
      </c>
      <c r="B18" s="162" t="str">
        <f t="shared" si="2"/>
        <v xml:space="preserve">Before procuring AI systems, datasets or coding, there has been appropriate due diligence undertaken on accuracy, bias and the trade-offs that have been considered in the design. </v>
      </c>
      <c r="C18" s="38" t="s">
        <v>326</v>
      </c>
      <c r="D18" s="69" t="s">
        <v>355</v>
      </c>
      <c r="E18" s="16"/>
      <c r="F18" s="16"/>
      <c r="G18" s="16"/>
      <c r="H18" s="16"/>
      <c r="I18" s="16"/>
      <c r="J18" s="21"/>
      <c r="K18" s="17"/>
      <c r="L18" s="24"/>
      <c r="M18" s="90"/>
      <c r="N18" s="17"/>
      <c r="O18" s="17"/>
      <c r="P18" s="17"/>
    </row>
    <row r="19" spans="1:16" ht="76.5" customHeight="1" x14ac:dyDescent="0.3">
      <c r="A19" s="159">
        <f t="shared" si="1"/>
        <v>3.2</v>
      </c>
      <c r="B19" s="162" t="str">
        <f t="shared" si="2"/>
        <v xml:space="preserve">Before procuring AI systems, datasets or coding, there has been appropriate due diligence undertaken on accuracy, bias and the trade-offs that have been considered in the design. </v>
      </c>
      <c r="C19" s="38" t="s">
        <v>327</v>
      </c>
      <c r="D19" s="69" t="s">
        <v>356</v>
      </c>
      <c r="E19" s="16"/>
      <c r="F19" s="16"/>
      <c r="G19" s="16"/>
      <c r="H19" s="16"/>
      <c r="I19" s="16"/>
      <c r="J19" s="21"/>
      <c r="K19" s="17"/>
      <c r="L19" s="24"/>
      <c r="M19" s="90"/>
      <c r="N19" s="17"/>
      <c r="O19" s="17"/>
      <c r="P19" s="17"/>
    </row>
    <row r="20" spans="1:16" ht="112" customHeight="1" x14ac:dyDescent="0.3">
      <c r="A20" s="159">
        <f t="shared" si="1"/>
        <v>3.2</v>
      </c>
      <c r="B20" s="162" t="str">
        <f t="shared" si="2"/>
        <v xml:space="preserve">Before procuring AI systems, datasets or coding, there has been appropriate due diligence undertaken on accuracy, bias and the trade-offs that have been considered in the design. </v>
      </c>
      <c r="C20" s="38" t="s">
        <v>328</v>
      </c>
      <c r="D20" s="69" t="s">
        <v>357</v>
      </c>
      <c r="E20" s="16"/>
      <c r="F20" s="16"/>
      <c r="G20" s="16"/>
      <c r="H20" s="16"/>
      <c r="I20" s="16"/>
      <c r="J20" s="21"/>
      <c r="K20" s="17"/>
      <c r="L20" s="24"/>
      <c r="M20" s="90"/>
      <c r="N20" s="17"/>
      <c r="O20" s="17"/>
      <c r="P20" s="17"/>
    </row>
    <row r="21" spans="1:16" ht="76.5" customHeight="1" thickBot="1" x14ac:dyDescent="0.35">
      <c r="A21" s="160">
        <f t="shared" si="1"/>
        <v>3.2</v>
      </c>
      <c r="B21" s="163" t="str">
        <f t="shared" si="2"/>
        <v xml:space="preserve">Before procuring AI systems, datasets or coding, there has been appropriate due diligence undertaken on accuracy, bias and the trade-offs that have been considered in the design. </v>
      </c>
      <c r="C21" s="58" t="s">
        <v>329</v>
      </c>
      <c r="D21" s="70" t="s">
        <v>358</v>
      </c>
      <c r="E21" s="22"/>
      <c r="F21" s="22"/>
      <c r="G21" s="22"/>
      <c r="H21" s="22"/>
      <c r="I21" s="22"/>
      <c r="J21" s="23"/>
      <c r="K21" s="17"/>
      <c r="L21" s="24"/>
      <c r="M21" s="90"/>
      <c r="N21" s="17"/>
      <c r="O21" s="17"/>
      <c r="P21" s="17"/>
    </row>
    <row r="22" spans="1:16" ht="68.5" customHeight="1" x14ac:dyDescent="0.3">
      <c r="A22" s="158">
        <v>3.3</v>
      </c>
      <c r="B22" s="161" t="s">
        <v>330</v>
      </c>
      <c r="C22" s="26" t="s">
        <v>47</v>
      </c>
      <c r="D22" s="68" t="s">
        <v>339</v>
      </c>
      <c r="E22" s="19"/>
      <c r="F22" s="19"/>
      <c r="G22" s="19"/>
      <c r="H22" s="19"/>
      <c r="I22" s="19"/>
      <c r="J22" s="20"/>
      <c r="L22" s="24"/>
      <c r="M22" s="90"/>
    </row>
    <row r="23" spans="1:16" ht="76.5" customHeight="1" x14ac:dyDescent="0.3">
      <c r="A23" s="159">
        <f t="shared" ref="A23:A31" si="3">A22</f>
        <v>3.3</v>
      </c>
      <c r="B23" s="162" t="str">
        <f t="shared" ref="B23:B31" si="4">B22</f>
        <v>There are written contracts in place with third parties that clearly identify the controller and processor roles and responsibilities of each party, and include details of information processing.</v>
      </c>
      <c r="C23" s="63" t="s">
        <v>48</v>
      </c>
      <c r="D23" s="69" t="s">
        <v>359</v>
      </c>
      <c r="E23" s="16"/>
      <c r="F23" s="16"/>
      <c r="G23" s="16"/>
      <c r="H23" s="16"/>
      <c r="I23" s="16"/>
      <c r="J23" s="21"/>
      <c r="L23" s="24"/>
      <c r="M23" s="90"/>
    </row>
    <row r="24" spans="1:16" ht="94.5" customHeight="1" x14ac:dyDescent="0.3">
      <c r="A24" s="159">
        <f t="shared" si="3"/>
        <v>3.3</v>
      </c>
      <c r="B24" s="162" t="str">
        <f t="shared" si="4"/>
        <v>There are written contracts in place with third parties that clearly identify the controller and processor roles and responsibilities of each party, and include details of information processing.</v>
      </c>
      <c r="C24" s="63" t="s">
        <v>49</v>
      </c>
      <c r="D24" s="69" t="s">
        <v>360</v>
      </c>
      <c r="E24" s="16"/>
      <c r="F24" s="16"/>
      <c r="G24" s="16"/>
      <c r="H24" s="16"/>
      <c r="I24" s="16"/>
      <c r="J24" s="21"/>
      <c r="L24" s="24"/>
      <c r="M24" s="90"/>
    </row>
    <row r="25" spans="1:16" ht="46" customHeight="1" x14ac:dyDescent="0.3">
      <c r="A25" s="159">
        <f t="shared" si="3"/>
        <v>3.3</v>
      </c>
      <c r="B25" s="162" t="str">
        <f t="shared" si="4"/>
        <v>There are written contracts in place with third parties that clearly identify the controller and processor roles and responsibilities of each party, and include details of information processing.</v>
      </c>
      <c r="C25" s="63" t="s">
        <v>331</v>
      </c>
      <c r="D25" s="69" t="s">
        <v>361</v>
      </c>
      <c r="E25" s="16"/>
      <c r="F25" s="16"/>
      <c r="G25" s="16"/>
      <c r="H25" s="16"/>
      <c r="I25" s="16"/>
      <c r="J25" s="21"/>
      <c r="L25" s="24"/>
      <c r="M25" s="90"/>
    </row>
    <row r="26" spans="1:16" ht="46" customHeight="1" x14ac:dyDescent="0.3">
      <c r="A26" s="159">
        <f t="shared" si="3"/>
        <v>3.3</v>
      </c>
      <c r="B26" s="162" t="str">
        <f t="shared" si="4"/>
        <v>There are written contracts in place with third parties that clearly identify the controller and processor roles and responsibilities of each party, and include details of information processing.</v>
      </c>
      <c r="C26" s="63" t="s">
        <v>332</v>
      </c>
      <c r="D26" s="69" t="s">
        <v>362</v>
      </c>
      <c r="E26" s="16"/>
      <c r="F26" s="16"/>
      <c r="G26" s="16"/>
      <c r="H26" s="16"/>
      <c r="I26" s="16"/>
      <c r="J26" s="21"/>
      <c r="L26" s="24"/>
      <c r="M26" s="90"/>
    </row>
    <row r="27" spans="1:16" ht="197.5" customHeight="1" x14ac:dyDescent="0.3">
      <c r="A27" s="159">
        <f t="shared" si="3"/>
        <v>3.3</v>
      </c>
      <c r="B27" s="162" t="str">
        <f t="shared" si="4"/>
        <v>There are written contracts in place with third parties that clearly identify the controller and processor roles and responsibilities of each party, and include details of information processing.</v>
      </c>
      <c r="C27" s="63" t="s">
        <v>333</v>
      </c>
      <c r="D27" s="69" t="s">
        <v>363</v>
      </c>
      <c r="E27" s="16"/>
      <c r="F27" s="16"/>
      <c r="G27" s="16"/>
      <c r="H27" s="16"/>
      <c r="I27" s="16"/>
      <c r="J27" s="21"/>
      <c r="L27" s="24"/>
      <c r="M27" s="90"/>
    </row>
    <row r="28" spans="1:16" ht="196.5" customHeight="1" x14ac:dyDescent="0.3">
      <c r="A28" s="159">
        <f t="shared" si="3"/>
        <v>3.3</v>
      </c>
      <c r="B28" s="162" t="str">
        <f t="shared" si="4"/>
        <v>There are written contracts in place with third parties that clearly identify the controller and processor roles and responsibilities of each party, and include details of information processing.</v>
      </c>
      <c r="C28" s="63" t="s">
        <v>334</v>
      </c>
      <c r="D28" s="69" t="s">
        <v>364</v>
      </c>
      <c r="E28" s="16"/>
      <c r="F28" s="16"/>
      <c r="G28" s="16"/>
      <c r="H28" s="16"/>
      <c r="I28" s="16"/>
      <c r="J28" s="21"/>
      <c r="L28" s="24"/>
      <c r="M28" s="90"/>
    </row>
    <row r="29" spans="1:16" ht="131.5" customHeight="1" x14ac:dyDescent="0.3">
      <c r="A29" s="159">
        <f t="shared" si="3"/>
        <v>3.3</v>
      </c>
      <c r="B29" s="162" t="str">
        <f t="shared" si="4"/>
        <v>There are written contracts in place with third parties that clearly identify the controller and processor roles and responsibilities of each party, and include details of information processing.</v>
      </c>
      <c r="C29" s="63" t="s">
        <v>335</v>
      </c>
      <c r="D29" s="69" t="s">
        <v>365</v>
      </c>
      <c r="E29" s="16"/>
      <c r="F29" s="16"/>
      <c r="G29" s="16"/>
      <c r="H29" s="16"/>
      <c r="I29" s="16"/>
      <c r="J29" s="21"/>
      <c r="L29" s="24"/>
      <c r="M29" s="90"/>
    </row>
    <row r="30" spans="1:16" ht="68.5" customHeight="1" x14ac:dyDescent="0.3">
      <c r="A30" s="159">
        <f t="shared" si="3"/>
        <v>3.3</v>
      </c>
      <c r="B30" s="162" t="str">
        <f t="shared" si="4"/>
        <v>There are written contracts in place with third parties that clearly identify the controller and processor roles and responsibilities of each party, and include details of information processing.</v>
      </c>
      <c r="C30" s="63" t="s">
        <v>336</v>
      </c>
      <c r="D30" s="69" t="s">
        <v>366</v>
      </c>
      <c r="E30" s="16"/>
      <c r="F30" s="16"/>
      <c r="G30" s="16"/>
      <c r="H30" s="16"/>
      <c r="I30" s="16"/>
      <c r="J30" s="21"/>
      <c r="L30" s="24"/>
      <c r="M30" s="90"/>
    </row>
    <row r="31" spans="1:16" ht="76.5" customHeight="1" thickBot="1" x14ac:dyDescent="0.35">
      <c r="A31" s="160">
        <f t="shared" si="3"/>
        <v>3.3</v>
      </c>
      <c r="B31" s="163" t="str">
        <f t="shared" si="4"/>
        <v>There are written contracts in place with third parties that clearly identify the controller and processor roles and responsibilities of each party, and include details of information processing.</v>
      </c>
      <c r="C31" s="62" t="s">
        <v>337</v>
      </c>
      <c r="D31" s="83" t="s">
        <v>367</v>
      </c>
      <c r="E31" s="22"/>
      <c r="F31" s="22"/>
      <c r="G31" s="22"/>
      <c r="H31" s="22"/>
      <c r="I31" s="22"/>
      <c r="J31" s="23"/>
      <c r="L31" s="24"/>
      <c r="M31" s="90"/>
    </row>
    <row r="32" spans="1:16" ht="68.5" customHeight="1" x14ac:dyDescent="0.3">
      <c r="A32" s="158">
        <v>3.4</v>
      </c>
      <c r="B32" s="161" t="s">
        <v>338</v>
      </c>
      <c r="C32" s="26" t="s">
        <v>50</v>
      </c>
      <c r="D32" s="68" t="s">
        <v>368</v>
      </c>
      <c r="E32" s="19"/>
      <c r="F32" s="19"/>
      <c r="G32" s="19"/>
      <c r="H32" s="19"/>
      <c r="I32" s="19"/>
      <c r="J32" s="20"/>
      <c r="L32" s="24"/>
      <c r="M32" s="90"/>
    </row>
    <row r="33" spans="1:13" ht="46" customHeight="1" x14ac:dyDescent="0.3">
      <c r="A33" s="159">
        <f t="shared" ref="A33:B36" si="5">A32</f>
        <v>3.4</v>
      </c>
      <c r="B33" s="162" t="str">
        <f t="shared" si="5"/>
        <v>There are in-life contract monitoring or one-off arrangement reviews to ensure partners abide by agreements.</v>
      </c>
      <c r="C33" s="63" t="s">
        <v>51</v>
      </c>
      <c r="D33" s="69" t="s">
        <v>369</v>
      </c>
      <c r="E33" s="16"/>
      <c r="F33" s="16"/>
      <c r="G33" s="16"/>
      <c r="H33" s="16"/>
      <c r="I33" s="16"/>
      <c r="J33" s="21"/>
      <c r="L33" s="24"/>
      <c r="M33" s="90"/>
    </row>
    <row r="34" spans="1:13" ht="76.5" customHeight="1" x14ac:dyDescent="0.3">
      <c r="A34" s="159">
        <f t="shared" si="5"/>
        <v>3.4</v>
      </c>
      <c r="B34" s="162" t="str">
        <f t="shared" si="5"/>
        <v>There are in-life contract monitoring or one-off arrangement reviews to ensure partners abide by agreements.</v>
      </c>
      <c r="C34" s="63" t="s">
        <v>52</v>
      </c>
      <c r="D34" s="69" t="s">
        <v>370</v>
      </c>
      <c r="E34" s="16"/>
      <c r="F34" s="16"/>
      <c r="G34" s="16"/>
      <c r="H34" s="16"/>
      <c r="I34" s="16"/>
      <c r="J34" s="21"/>
      <c r="L34" s="24"/>
      <c r="M34" s="90"/>
    </row>
    <row r="35" spans="1:13" ht="68.5" customHeight="1" x14ac:dyDescent="0.3">
      <c r="A35" s="159">
        <f t="shared" si="5"/>
        <v>3.4</v>
      </c>
      <c r="B35" s="162" t="str">
        <f t="shared" si="5"/>
        <v>There are in-life contract monitoring or one-off arrangement reviews to ensure partners abide by agreements.</v>
      </c>
      <c r="C35" s="63" t="s">
        <v>53</v>
      </c>
      <c r="D35" s="69" t="s">
        <v>371</v>
      </c>
      <c r="E35" s="16"/>
      <c r="F35" s="16"/>
      <c r="G35" s="16"/>
      <c r="H35" s="16"/>
      <c r="I35" s="16"/>
      <c r="J35" s="21"/>
      <c r="L35" s="24"/>
      <c r="M35" s="90"/>
    </row>
    <row r="36" spans="1:13" ht="68.5" customHeight="1" thickBot="1" x14ac:dyDescent="0.35">
      <c r="A36" s="160">
        <f t="shared" si="5"/>
        <v>3.4</v>
      </c>
      <c r="B36" s="163" t="str">
        <f t="shared" si="5"/>
        <v>There are in-life contract monitoring or one-off arrangement reviews to ensure partners abide by agreements.</v>
      </c>
      <c r="C36" s="62" t="s">
        <v>122</v>
      </c>
      <c r="D36" s="70" t="s">
        <v>372</v>
      </c>
      <c r="E36" s="22"/>
      <c r="F36" s="22"/>
      <c r="G36" s="22"/>
      <c r="H36" s="22"/>
      <c r="I36" s="22"/>
      <c r="J36" s="23"/>
      <c r="L36" s="24"/>
      <c r="M36" s="90"/>
    </row>
  </sheetData>
  <sheetProtection formatColumns="0" formatRows="0" autoFilter="0"/>
  <autoFilter ref="A1:J1" xr:uid="{46F7AB4B-6743-4BEE-A147-812E76E67F26}"/>
  <mergeCells count="8">
    <mergeCell ref="B32:B36"/>
    <mergeCell ref="A32:A36"/>
    <mergeCell ref="B2:B8"/>
    <mergeCell ref="A2:A8"/>
    <mergeCell ref="A9:A21"/>
    <mergeCell ref="B9:B21"/>
    <mergeCell ref="A22:A31"/>
    <mergeCell ref="B22:B31"/>
  </mergeCells>
  <phoneticPr fontId="18" type="noConversion"/>
  <conditionalFormatting sqref="E2:H36">
    <cfRule type="containsText" dxfId="48" priority="8" operator="containsText" text="Not Applicable">
      <formula>NOT(ISERROR(SEARCH("Not Applicable",E2)))</formula>
    </cfRule>
    <cfRule type="containsText" dxfId="47" priority="9" operator="containsText" text="Not meeting">
      <formula>NOT(ISERROR(SEARCH("Not meeting",E2)))</formula>
    </cfRule>
    <cfRule type="containsText" dxfId="46" priority="10" operator="containsText" text="Partially">
      <formula>NOT(ISERROR(SEARCH("Partially",E2)))</formula>
    </cfRule>
    <cfRule type="containsText" dxfId="45" priority="11" operator="containsText" text="Fully">
      <formula>NOT(ISERROR(SEARCH("Fully",E2)))</formula>
    </cfRule>
  </conditionalFormatting>
  <conditionalFormatting sqref="K1:O1 K2:K21 N2:O21">
    <cfRule type="notContainsBlanks" dxfId="43" priority="5">
      <formula>LEN(TRIM(K1))&gt;0</formula>
    </cfRule>
  </conditionalFormatting>
  <conditionalFormatting sqref="K1:O1">
    <cfRule type="notContainsBlanks" dxfId="42" priority="6">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6822A88D-9760-4524-9DF4-B3BE3FC6D073}">
            <xm:f>Lookup!$A$8</xm:f>
            <xm:f>Lookup!$A$9</xm:f>
            <x14:dxf>
              <font>
                <b/>
                <i val="0"/>
                <color theme="0"/>
              </font>
              <fill>
                <patternFill>
                  <bgColor rgb="FFFF0000"/>
                </patternFill>
              </fill>
            </x14:dxf>
          </x14:cfRule>
          <xm:sqref>J2:J36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8F08AAC-3B46-410C-ADD1-1DB2DDA6A4B7}">
          <x14:formula1>
            <xm:f>Lookup!$A$1:$A$4</xm:f>
          </x14:formula1>
          <xm:sqref>E2:E36</xm:sqref>
        </x14:dataValidation>
        <x14:dataValidation type="list" allowBlank="1" showInputMessage="1" showErrorMessage="1" xr:uid="{97EB2E15-B09D-4E92-9A01-EF69A666DCCE}">
          <x14:formula1>
            <xm:f>Lookup!$E$1:$E$5</xm:f>
          </x14:formula1>
          <xm:sqref>I2:I36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0A685-0C71-478D-A2BD-6F766DB4A3FF}">
  <sheetPr codeName="Sheet9">
    <tabColor rgb="FFDC83A6"/>
  </sheetPr>
  <dimension ref="A1:P27"/>
  <sheetViews>
    <sheetView showGridLines="0" zoomScale="68" zoomScaleNormal="68" workbookViewId="0">
      <pane ySplit="1" topLeftCell="A18" activePane="bottomLeft" state="frozen"/>
      <selection pane="bottomLeft" activeCell="E24" sqref="E24"/>
    </sheetView>
  </sheetViews>
  <sheetFormatPr defaultColWidth="9.08984375" defaultRowHeight="29.5" customHeight="1" x14ac:dyDescent="0.3"/>
  <cols>
    <col min="1" max="1" width="10.6328125" style="18" customWidth="1"/>
    <col min="2" max="2" width="48.81640625" style="18" customWidth="1"/>
    <col min="3" max="3" width="13.6328125" style="18" customWidth="1"/>
    <col min="4" max="4" width="63.81640625" style="18" customWidth="1"/>
    <col min="5" max="5" width="25" style="18" customWidth="1"/>
    <col min="6" max="6" width="28.453125" style="18" customWidth="1"/>
    <col min="7" max="7" width="26" style="18" customWidth="1"/>
    <col min="8" max="8" width="12" style="31" customWidth="1"/>
    <col min="9" max="9" width="17.1796875" style="31" customWidth="1"/>
    <col min="10" max="10" width="21.453125" style="18" customWidth="1"/>
    <col min="11" max="15" width="26" style="18" customWidth="1"/>
    <col min="16" max="16384" width="9.08984375" style="18"/>
  </cols>
  <sheetData>
    <row r="1" spans="1:16" ht="41.5" customHeight="1" x14ac:dyDescent="0.3">
      <c r="A1" s="103" t="s">
        <v>6</v>
      </c>
      <c r="B1" s="103" t="s">
        <v>1</v>
      </c>
      <c r="C1" s="103" t="s">
        <v>54</v>
      </c>
      <c r="D1" s="103" t="s">
        <v>5</v>
      </c>
      <c r="E1" s="103" t="s">
        <v>3</v>
      </c>
      <c r="F1" s="104" t="s">
        <v>113</v>
      </c>
      <c r="G1" s="103" t="s">
        <v>105</v>
      </c>
      <c r="H1" s="104" t="s">
        <v>4</v>
      </c>
      <c r="I1" s="104" t="s">
        <v>106</v>
      </c>
      <c r="J1" s="104" t="s">
        <v>118</v>
      </c>
      <c r="K1" s="17"/>
      <c r="L1" s="17"/>
      <c r="M1" s="17"/>
      <c r="N1" s="17"/>
      <c r="O1" s="17"/>
      <c r="P1" s="17"/>
    </row>
    <row r="2" spans="1:16" ht="81" customHeight="1" x14ac:dyDescent="0.3">
      <c r="A2" s="208">
        <v>4.0999999999999996</v>
      </c>
      <c r="B2" s="210" t="s">
        <v>373</v>
      </c>
      <c r="C2" s="101" t="s">
        <v>55</v>
      </c>
      <c r="D2" s="102" t="s">
        <v>691</v>
      </c>
      <c r="E2" s="98"/>
      <c r="F2" s="98"/>
      <c r="G2" s="98"/>
      <c r="H2" s="98"/>
      <c r="I2" s="98"/>
      <c r="J2" s="99"/>
      <c r="K2" s="17"/>
      <c r="L2" s="24"/>
      <c r="M2" s="90"/>
      <c r="N2" s="17"/>
      <c r="O2" s="17"/>
      <c r="P2" s="17"/>
    </row>
    <row r="3" spans="1:16" ht="99" customHeight="1" x14ac:dyDescent="0.3">
      <c r="A3" s="159">
        <f t="shared" ref="A3:B7" si="0">A2</f>
        <v>4.0999999999999996</v>
      </c>
      <c r="B3" s="162" t="str">
        <f t="shared" si="0"/>
        <v>There is a review of the relevance of personal information at each stage of system development and training before go live, including detailed justification for the retention of the information and confirmation that irrelevant information has been removed or deleted.</v>
      </c>
      <c r="C3" s="63" t="s">
        <v>56</v>
      </c>
      <c r="D3" s="69" t="s">
        <v>393</v>
      </c>
      <c r="E3" s="16"/>
      <c r="F3" s="16"/>
      <c r="G3" s="16"/>
      <c r="H3" s="16"/>
      <c r="I3" s="16"/>
      <c r="J3" s="21"/>
      <c r="K3" s="17"/>
      <c r="L3" s="24"/>
      <c r="M3" s="90"/>
      <c r="N3" s="17"/>
      <c r="O3" s="17"/>
      <c r="P3" s="17"/>
    </row>
    <row r="4" spans="1:16" ht="46" customHeight="1" x14ac:dyDescent="0.3">
      <c r="A4" s="159">
        <f t="shared" si="0"/>
        <v>4.0999999999999996</v>
      </c>
      <c r="B4" s="162" t="str">
        <f t="shared" si="0"/>
        <v>There is a review of the relevance of personal information at each stage of system development and training before go live, including detailed justification for the retention of the information and confirmation that irrelevant information has been removed or deleted.</v>
      </c>
      <c r="C4" s="63" t="s">
        <v>57</v>
      </c>
      <c r="D4" s="69" t="s">
        <v>394</v>
      </c>
      <c r="E4" s="16"/>
      <c r="F4" s="16"/>
      <c r="G4" s="16"/>
      <c r="H4" s="16"/>
      <c r="I4" s="16"/>
      <c r="J4" s="21"/>
      <c r="K4" s="17"/>
      <c r="L4" s="24"/>
      <c r="M4" s="90"/>
      <c r="N4" s="17"/>
      <c r="O4" s="17"/>
      <c r="P4" s="17"/>
    </row>
    <row r="5" spans="1:16" ht="68.5" customHeight="1" x14ac:dyDescent="0.3">
      <c r="A5" s="159">
        <f t="shared" si="0"/>
        <v>4.0999999999999996</v>
      </c>
      <c r="B5" s="162" t="str">
        <f t="shared" si="0"/>
        <v>There is a review of the relevance of personal information at each stage of system development and training before go live, including detailed justification for the retention of the information and confirmation that irrelevant information has been removed or deleted.</v>
      </c>
      <c r="C5" s="63" t="s">
        <v>123</v>
      </c>
      <c r="D5" s="69" t="s">
        <v>395</v>
      </c>
      <c r="E5" s="16"/>
      <c r="F5" s="16"/>
      <c r="G5" s="16"/>
      <c r="H5" s="16"/>
      <c r="I5" s="16"/>
      <c r="J5" s="21"/>
      <c r="K5" s="17"/>
      <c r="L5" s="24"/>
      <c r="M5" s="90"/>
      <c r="N5" s="17"/>
      <c r="O5" s="17"/>
      <c r="P5" s="17"/>
    </row>
    <row r="6" spans="1:16" ht="46" customHeight="1" x14ac:dyDescent="0.3">
      <c r="A6" s="159">
        <f t="shared" si="0"/>
        <v>4.0999999999999996</v>
      </c>
      <c r="B6" s="162" t="str">
        <f t="shared" si="0"/>
        <v>There is a review of the relevance of personal information at each stage of system development and training before go live, including detailed justification for the retention of the information and confirmation that irrelevant information has been removed or deleted.</v>
      </c>
      <c r="C6" s="63" t="s">
        <v>124</v>
      </c>
      <c r="D6" s="81" t="s">
        <v>396</v>
      </c>
      <c r="E6" s="16"/>
      <c r="F6" s="16"/>
      <c r="G6" s="16"/>
      <c r="H6" s="16"/>
      <c r="I6" s="16"/>
      <c r="J6" s="21"/>
      <c r="K6" s="17"/>
      <c r="L6" s="24"/>
      <c r="M6" s="90"/>
      <c r="N6" s="17"/>
      <c r="O6" s="17"/>
      <c r="P6" s="17"/>
    </row>
    <row r="7" spans="1:16" ht="68.5" customHeight="1" thickBot="1" x14ac:dyDescent="0.35">
      <c r="A7" s="160">
        <f t="shared" si="0"/>
        <v>4.0999999999999996</v>
      </c>
      <c r="B7" s="163" t="str">
        <f t="shared" si="0"/>
        <v>There is a review of the relevance of personal information at each stage of system development and training before go live, including detailed justification for the retention of the information and confirmation that irrelevant information has been removed or deleted.</v>
      </c>
      <c r="C7" s="62" t="s">
        <v>125</v>
      </c>
      <c r="D7" s="70" t="s">
        <v>397</v>
      </c>
      <c r="E7" s="22"/>
      <c r="F7" s="22"/>
      <c r="G7" s="22"/>
      <c r="H7" s="22"/>
      <c r="I7" s="22"/>
      <c r="J7" s="23"/>
      <c r="K7" s="17"/>
      <c r="L7" s="24"/>
      <c r="M7" s="90"/>
      <c r="N7" s="17"/>
      <c r="O7" s="17"/>
      <c r="P7" s="17"/>
    </row>
    <row r="8" spans="1:16" ht="87" customHeight="1" x14ac:dyDescent="0.3">
      <c r="A8" s="158">
        <v>4.2</v>
      </c>
      <c r="B8" s="192" t="s">
        <v>392</v>
      </c>
      <c r="C8" s="26" t="s">
        <v>58</v>
      </c>
      <c r="D8" s="68" t="s">
        <v>408</v>
      </c>
      <c r="E8" s="19"/>
      <c r="F8" s="19"/>
      <c r="G8" s="19"/>
      <c r="H8" s="19"/>
      <c r="I8" s="19"/>
      <c r="J8" s="20"/>
      <c r="K8" s="17"/>
      <c r="L8" s="24"/>
      <c r="M8" s="75"/>
      <c r="N8" s="17"/>
      <c r="O8" s="17"/>
      <c r="P8" s="17"/>
    </row>
    <row r="9" spans="1:16" ht="119.5" customHeight="1" x14ac:dyDescent="0.3">
      <c r="A9" s="159">
        <f t="shared" ref="A9:A19" si="1">A8</f>
        <v>4.2</v>
      </c>
      <c r="B9" s="193" t="str">
        <f t="shared" ref="B9:B19" si="2">B8</f>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C9" s="63" t="s">
        <v>59</v>
      </c>
      <c r="D9" s="69" t="s">
        <v>409</v>
      </c>
      <c r="E9" s="16"/>
      <c r="F9" s="16"/>
      <c r="G9" s="16"/>
      <c r="H9" s="16"/>
      <c r="I9" s="16"/>
      <c r="J9" s="21"/>
      <c r="K9" s="17"/>
      <c r="L9" s="24"/>
      <c r="M9" s="75"/>
      <c r="N9" s="17"/>
      <c r="O9" s="17"/>
      <c r="P9" s="17"/>
    </row>
    <row r="10" spans="1:16" ht="46" customHeight="1" x14ac:dyDescent="0.3">
      <c r="A10" s="159">
        <f t="shared" si="1"/>
        <v>4.2</v>
      </c>
      <c r="B10" s="193" t="str">
        <f t="shared" si="2"/>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C10" s="63" t="s">
        <v>60</v>
      </c>
      <c r="D10" s="81" t="s">
        <v>398</v>
      </c>
      <c r="E10" s="16"/>
      <c r="F10" s="16"/>
      <c r="G10" s="16"/>
      <c r="H10" s="16"/>
      <c r="I10" s="16"/>
      <c r="J10" s="21"/>
      <c r="K10" s="17"/>
      <c r="L10" s="24"/>
      <c r="M10" s="75"/>
      <c r="N10" s="17"/>
      <c r="O10" s="17"/>
      <c r="P10" s="17"/>
    </row>
    <row r="11" spans="1:16" ht="46" customHeight="1" x14ac:dyDescent="0.3">
      <c r="A11" s="159">
        <f t="shared" si="1"/>
        <v>4.2</v>
      </c>
      <c r="B11" s="193" t="str">
        <f t="shared" si="2"/>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C11" s="63" t="s">
        <v>374</v>
      </c>
      <c r="D11" s="69" t="s">
        <v>399</v>
      </c>
      <c r="E11" s="16"/>
      <c r="F11" s="16"/>
      <c r="G11" s="16"/>
      <c r="H11" s="16"/>
      <c r="I11" s="16"/>
      <c r="J11" s="21"/>
      <c r="K11" s="17"/>
      <c r="L11" s="24"/>
      <c r="M11" s="75"/>
      <c r="N11" s="17"/>
      <c r="O11" s="17"/>
      <c r="P11" s="17"/>
    </row>
    <row r="12" spans="1:16" ht="81" customHeight="1" x14ac:dyDescent="0.3">
      <c r="A12" s="159">
        <f t="shared" si="1"/>
        <v>4.2</v>
      </c>
      <c r="B12" s="193" t="str">
        <f t="shared" si="2"/>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C12" s="63" t="s">
        <v>375</v>
      </c>
      <c r="D12" s="69" t="s">
        <v>692</v>
      </c>
      <c r="E12" s="16"/>
      <c r="F12" s="16"/>
      <c r="G12" s="16"/>
      <c r="H12" s="16"/>
      <c r="I12" s="16"/>
      <c r="J12" s="21"/>
      <c r="K12" s="17"/>
      <c r="L12" s="24"/>
      <c r="M12" s="75"/>
      <c r="N12" s="17"/>
      <c r="O12" s="17"/>
      <c r="P12" s="17"/>
    </row>
    <row r="13" spans="1:16" ht="46" customHeight="1" x14ac:dyDescent="0.3">
      <c r="A13" s="159">
        <f t="shared" si="1"/>
        <v>4.2</v>
      </c>
      <c r="B13" s="193" t="str">
        <f t="shared" si="2"/>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C13" s="63" t="s">
        <v>376</v>
      </c>
      <c r="D13" s="69" t="s">
        <v>401</v>
      </c>
      <c r="E13" s="16"/>
      <c r="F13" s="16"/>
      <c r="G13" s="16"/>
      <c r="H13" s="16"/>
      <c r="I13" s="16"/>
      <c r="J13" s="21"/>
      <c r="K13" s="17"/>
      <c r="L13" s="24"/>
      <c r="M13" s="75"/>
      <c r="N13" s="17"/>
      <c r="O13" s="17"/>
      <c r="P13" s="17"/>
    </row>
    <row r="14" spans="1:16" ht="46" customHeight="1" x14ac:dyDescent="0.3">
      <c r="A14" s="159">
        <f t="shared" si="1"/>
        <v>4.2</v>
      </c>
      <c r="B14" s="193" t="str">
        <f t="shared" si="2"/>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C14" s="63" t="s">
        <v>377</v>
      </c>
      <c r="D14" s="69" t="s">
        <v>402</v>
      </c>
      <c r="E14" s="16"/>
      <c r="F14" s="16"/>
      <c r="G14" s="16"/>
      <c r="H14" s="16"/>
      <c r="I14" s="16"/>
      <c r="J14" s="21"/>
      <c r="K14" s="17"/>
      <c r="L14" s="24"/>
      <c r="M14" s="75"/>
      <c r="N14" s="17"/>
      <c r="O14" s="17"/>
      <c r="P14" s="17"/>
    </row>
    <row r="15" spans="1:16" ht="68.5" customHeight="1" x14ac:dyDescent="0.3">
      <c r="A15" s="159">
        <f t="shared" si="1"/>
        <v>4.2</v>
      </c>
      <c r="B15" s="193" t="str">
        <f t="shared" si="2"/>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C15" s="63" t="s">
        <v>378</v>
      </c>
      <c r="D15" s="69" t="s">
        <v>403</v>
      </c>
      <c r="E15" s="16"/>
      <c r="F15" s="16"/>
      <c r="G15" s="16"/>
      <c r="H15" s="16"/>
      <c r="I15" s="16"/>
      <c r="J15" s="21"/>
      <c r="K15" s="17"/>
      <c r="L15" s="24"/>
      <c r="M15" s="75"/>
      <c r="N15" s="17"/>
      <c r="O15" s="17"/>
      <c r="P15" s="17"/>
    </row>
    <row r="16" spans="1:16" ht="88.5" customHeight="1" x14ac:dyDescent="0.3">
      <c r="A16" s="159">
        <f t="shared" si="1"/>
        <v>4.2</v>
      </c>
      <c r="B16" s="193" t="str">
        <f t="shared" si="2"/>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C16" s="63" t="s">
        <v>379</v>
      </c>
      <c r="D16" s="69" t="s">
        <v>404</v>
      </c>
      <c r="E16" s="16"/>
      <c r="F16" s="16"/>
      <c r="G16" s="16"/>
      <c r="H16" s="16"/>
      <c r="I16" s="16"/>
      <c r="J16" s="21"/>
      <c r="K16" s="17"/>
      <c r="L16" s="24"/>
      <c r="M16" s="75"/>
      <c r="N16" s="17"/>
      <c r="O16" s="17"/>
      <c r="P16" s="17"/>
    </row>
    <row r="17" spans="1:16" ht="88.5" customHeight="1" x14ac:dyDescent="0.3">
      <c r="A17" s="159">
        <f t="shared" si="1"/>
        <v>4.2</v>
      </c>
      <c r="B17" s="193" t="str">
        <f t="shared" si="2"/>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C17" s="63" t="s">
        <v>380</v>
      </c>
      <c r="D17" s="69" t="s">
        <v>405</v>
      </c>
      <c r="E17" s="16"/>
      <c r="F17" s="16"/>
      <c r="G17" s="16"/>
      <c r="H17" s="16"/>
      <c r="I17" s="16"/>
      <c r="J17" s="21"/>
      <c r="K17" s="17"/>
      <c r="L17" s="24"/>
      <c r="M17" s="75"/>
      <c r="N17" s="17"/>
      <c r="O17" s="17"/>
      <c r="P17" s="17"/>
    </row>
    <row r="18" spans="1:16" ht="88.5" customHeight="1" x14ac:dyDescent="0.3">
      <c r="A18" s="159">
        <f t="shared" si="1"/>
        <v>4.2</v>
      </c>
      <c r="B18" s="193" t="str">
        <f t="shared" si="2"/>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C18" s="63" t="s">
        <v>381</v>
      </c>
      <c r="D18" s="69" t="s">
        <v>406</v>
      </c>
      <c r="E18" s="16"/>
      <c r="F18" s="16"/>
      <c r="G18" s="16"/>
      <c r="H18" s="16"/>
      <c r="I18" s="16"/>
      <c r="J18" s="21"/>
      <c r="K18" s="17"/>
      <c r="L18" s="24"/>
      <c r="M18" s="75"/>
      <c r="N18" s="17"/>
      <c r="O18" s="17"/>
      <c r="P18" s="17"/>
    </row>
    <row r="19" spans="1:16" ht="88.5" customHeight="1" thickBot="1" x14ac:dyDescent="0.35">
      <c r="A19" s="160">
        <f t="shared" si="1"/>
        <v>4.2</v>
      </c>
      <c r="B19" s="194" t="str">
        <f t="shared" si="2"/>
        <v xml:space="preserve">There is ongoing monitoring and testing of the use of information to ensure: 
- 	only the minimum information required is being processed by the AI system;
- 	any unnecessary duplicated information is identified and tracked (eg through automated data tracing); and 
- 	any unnecessary duplicated information is then deleted, where necessary. </v>
      </c>
      <c r="C19" s="62" t="s">
        <v>382</v>
      </c>
      <c r="D19" s="70" t="s">
        <v>407</v>
      </c>
      <c r="E19" s="22"/>
      <c r="F19" s="22"/>
      <c r="G19" s="22"/>
      <c r="H19" s="22"/>
      <c r="I19" s="22"/>
      <c r="J19" s="23"/>
      <c r="K19" s="17"/>
      <c r="L19" s="24"/>
      <c r="M19" s="75"/>
      <c r="N19" s="17"/>
      <c r="O19" s="17"/>
      <c r="P19" s="17"/>
    </row>
    <row r="20" spans="1:16" ht="68.5" customHeight="1" x14ac:dyDescent="0.3">
      <c r="A20" s="158">
        <v>4.3</v>
      </c>
      <c r="B20" s="161" t="s">
        <v>383</v>
      </c>
      <c r="C20" s="26" t="s">
        <v>384</v>
      </c>
      <c r="D20" s="82" t="s">
        <v>410</v>
      </c>
      <c r="E20" s="19"/>
      <c r="F20" s="19"/>
      <c r="G20" s="19"/>
      <c r="H20" s="19"/>
      <c r="I20" s="19"/>
      <c r="J20" s="20"/>
      <c r="K20" s="17"/>
      <c r="L20" s="24"/>
      <c r="M20" s="90"/>
      <c r="N20" s="17"/>
      <c r="O20" s="17"/>
      <c r="P20" s="17"/>
    </row>
    <row r="21" spans="1:16" ht="46" customHeight="1" x14ac:dyDescent="0.3">
      <c r="A21" s="159">
        <f t="shared" ref="A21:B27" si="3">A20</f>
        <v>4.3</v>
      </c>
      <c r="B21" s="162" t="str">
        <f t="shared" si="3"/>
        <v>There is a documented retention policy and schedule in place and evidence that the schedule is adhered to (ie personal information is deleted in line with the schedule, or retention outside the schedule is justified and approved).</v>
      </c>
      <c r="C21" s="63" t="s">
        <v>385</v>
      </c>
      <c r="D21" s="69" t="s">
        <v>693</v>
      </c>
      <c r="E21" s="16"/>
      <c r="F21" s="16"/>
      <c r="G21" s="16"/>
      <c r="H21" s="16"/>
      <c r="I21" s="16"/>
      <c r="J21" s="21"/>
      <c r="K21" s="17"/>
      <c r="L21" s="24"/>
      <c r="M21" s="90"/>
      <c r="N21" s="17"/>
      <c r="O21" s="17"/>
      <c r="P21" s="17"/>
    </row>
    <row r="22" spans="1:16" ht="68.5" customHeight="1" x14ac:dyDescent="0.3">
      <c r="A22" s="159">
        <f t="shared" si="3"/>
        <v>4.3</v>
      </c>
      <c r="B22" s="162" t="str">
        <f t="shared" si="3"/>
        <v>There is a documented retention policy and schedule in place and evidence that the schedule is adhered to (ie personal information is deleted in line with the schedule, or retention outside the schedule is justified and approved).</v>
      </c>
      <c r="C22" s="63" t="s">
        <v>386</v>
      </c>
      <c r="D22" s="81" t="s">
        <v>412</v>
      </c>
      <c r="E22" s="16"/>
      <c r="F22" s="16"/>
      <c r="G22" s="16"/>
      <c r="H22" s="16"/>
      <c r="I22" s="16"/>
      <c r="J22" s="21"/>
      <c r="K22" s="17"/>
      <c r="L22" s="24"/>
      <c r="M22" s="90"/>
      <c r="N22" s="17"/>
      <c r="O22" s="17"/>
      <c r="P22" s="17"/>
    </row>
    <row r="23" spans="1:16" ht="68.5" customHeight="1" x14ac:dyDescent="0.3">
      <c r="A23" s="159">
        <f t="shared" si="3"/>
        <v>4.3</v>
      </c>
      <c r="B23" s="162" t="str">
        <f t="shared" si="3"/>
        <v>There is a documented retention policy and schedule in place and evidence that the schedule is adhered to (ie personal information is deleted in line with the schedule, or retention outside the schedule is justified and approved).</v>
      </c>
      <c r="C23" s="63" t="s">
        <v>387</v>
      </c>
      <c r="D23" s="69" t="s">
        <v>413</v>
      </c>
      <c r="E23" s="16"/>
      <c r="F23" s="16"/>
      <c r="G23" s="16"/>
      <c r="H23" s="16"/>
      <c r="I23" s="16"/>
      <c r="J23" s="21"/>
      <c r="K23" s="17"/>
      <c r="L23" s="24"/>
      <c r="M23" s="90"/>
      <c r="N23" s="17"/>
      <c r="O23" s="17"/>
      <c r="P23" s="17"/>
    </row>
    <row r="24" spans="1:16" ht="112" customHeight="1" x14ac:dyDescent="0.3">
      <c r="A24" s="159">
        <f t="shared" si="3"/>
        <v>4.3</v>
      </c>
      <c r="B24" s="162" t="str">
        <f t="shared" si="3"/>
        <v>There is a documented retention policy and schedule in place and evidence that the schedule is adhered to (ie personal information is deleted in line with the schedule, or retention outside the schedule is justified and approved).</v>
      </c>
      <c r="C24" s="63" t="s">
        <v>388</v>
      </c>
      <c r="D24" s="69" t="s">
        <v>414</v>
      </c>
      <c r="E24" s="16"/>
      <c r="F24" s="16"/>
      <c r="G24" s="16"/>
      <c r="H24" s="16"/>
      <c r="I24" s="16"/>
      <c r="J24" s="21"/>
      <c r="K24" s="17"/>
      <c r="L24" s="24"/>
      <c r="M24" s="90"/>
      <c r="N24" s="17"/>
      <c r="O24" s="17"/>
      <c r="P24" s="17"/>
    </row>
    <row r="25" spans="1:16" ht="68.5" customHeight="1" x14ac:dyDescent="0.3">
      <c r="A25" s="159">
        <f t="shared" si="3"/>
        <v>4.3</v>
      </c>
      <c r="B25" s="162" t="str">
        <f t="shared" si="3"/>
        <v>There is a documented retention policy and schedule in place and evidence that the schedule is adhered to (ie personal information is deleted in line with the schedule, or retention outside the schedule is justified and approved).</v>
      </c>
      <c r="C25" s="63" t="s">
        <v>389</v>
      </c>
      <c r="D25" s="69" t="s">
        <v>415</v>
      </c>
      <c r="E25" s="16"/>
      <c r="F25" s="16"/>
      <c r="G25" s="16"/>
      <c r="H25" s="16"/>
      <c r="I25" s="16"/>
      <c r="J25" s="21"/>
      <c r="K25" s="17"/>
      <c r="L25" s="24"/>
      <c r="M25" s="90"/>
      <c r="N25" s="17"/>
      <c r="O25" s="17"/>
      <c r="P25" s="17"/>
    </row>
    <row r="26" spans="1:16" ht="46" customHeight="1" x14ac:dyDescent="0.3">
      <c r="A26" s="159">
        <f t="shared" si="3"/>
        <v>4.3</v>
      </c>
      <c r="B26" s="162" t="str">
        <f t="shared" si="3"/>
        <v>There is a documented retention policy and schedule in place and evidence that the schedule is adhered to (ie personal information is deleted in line with the schedule, or retention outside the schedule is justified and approved).</v>
      </c>
      <c r="C26" s="63" t="s">
        <v>390</v>
      </c>
      <c r="D26" s="69" t="s">
        <v>416</v>
      </c>
      <c r="E26" s="16"/>
      <c r="F26" s="16"/>
      <c r="G26" s="16"/>
      <c r="H26" s="16"/>
      <c r="I26" s="16"/>
      <c r="J26" s="21"/>
      <c r="K26" s="17"/>
      <c r="L26" s="24"/>
      <c r="M26" s="90"/>
      <c r="N26" s="17"/>
      <c r="O26" s="17"/>
      <c r="P26" s="17"/>
    </row>
    <row r="27" spans="1:16" ht="68.5" customHeight="1" thickBot="1" x14ac:dyDescent="0.35">
      <c r="A27" s="160">
        <f t="shared" si="3"/>
        <v>4.3</v>
      </c>
      <c r="B27" s="163" t="str">
        <f t="shared" si="3"/>
        <v>There is a documented retention policy and schedule in place and evidence that the schedule is adhered to (ie personal information is deleted in line with the schedule, or retention outside the schedule is justified and approved).</v>
      </c>
      <c r="C27" s="62" t="s">
        <v>391</v>
      </c>
      <c r="D27" s="83" t="s">
        <v>417</v>
      </c>
      <c r="E27" s="22"/>
      <c r="F27" s="22"/>
      <c r="G27" s="22"/>
      <c r="H27" s="22"/>
      <c r="I27" s="22"/>
      <c r="J27" s="23"/>
      <c r="K27" s="17"/>
      <c r="L27" s="24"/>
      <c r="M27" s="90"/>
      <c r="N27" s="17"/>
      <c r="O27" s="17"/>
      <c r="P27" s="17"/>
    </row>
  </sheetData>
  <sheetProtection formatColumns="0" formatRows="0" autoFilter="0"/>
  <autoFilter ref="A1:J1" xr:uid="{FBEAAADF-D5CE-4E9C-9207-CFD4DB0226B3}"/>
  <mergeCells count="6">
    <mergeCell ref="B20:B27"/>
    <mergeCell ref="A20:A27"/>
    <mergeCell ref="A2:A7"/>
    <mergeCell ref="B2:B7"/>
    <mergeCell ref="B8:B19"/>
    <mergeCell ref="A8:A19"/>
  </mergeCells>
  <phoneticPr fontId="18" type="noConversion"/>
  <conditionalFormatting sqref="E2:F27 H2:H27">
    <cfRule type="containsText" dxfId="41" priority="9" operator="containsText" text="Not Applicable">
      <formula>NOT(ISERROR(SEARCH("Not Applicable",E2)))</formula>
    </cfRule>
    <cfRule type="containsText" dxfId="40" priority="10" operator="containsText" text="Not meeting">
      <formula>NOT(ISERROR(SEARCH("Not meeting",E2)))</formula>
    </cfRule>
    <cfRule type="containsText" dxfId="39" priority="11" operator="containsText" text="Partially">
      <formula>NOT(ISERROR(SEARCH("Partially",E2)))</formula>
    </cfRule>
    <cfRule type="containsText" dxfId="38" priority="12" operator="containsText" text="Fully">
      <formula>NOT(ISERROR(SEARCH("Fully",E2)))</formula>
    </cfRule>
  </conditionalFormatting>
  <conditionalFormatting sqref="K1:O1 K2:K27 N2:O27">
    <cfRule type="notContainsBlanks" dxfId="36" priority="6">
      <formula>LEN(TRIM(K1))&gt;0</formula>
    </cfRule>
  </conditionalFormatting>
  <conditionalFormatting sqref="K1:O1">
    <cfRule type="notContainsBlanks" dxfId="35" priority="7">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8" operator="between" id="{984E4729-CA87-499E-9F33-AF56C0DA9050}">
            <xm:f>Lookup!$A$8</xm:f>
            <xm:f>Lookup!$A$9</xm:f>
            <x14:dxf>
              <font>
                <b/>
                <i val="0"/>
                <color theme="0"/>
              </font>
              <fill>
                <patternFill>
                  <bgColor rgb="FFFF0000"/>
                </patternFill>
              </fill>
            </x14:dxf>
          </x14:cfRule>
          <xm:sqref>J2:J27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0038129-BB7A-4EBB-9DE9-E3505F0BDF17}">
          <x14:formula1>
            <xm:f>Lookup!$A$1:$A$4</xm:f>
          </x14:formula1>
          <xm:sqref>E2:E27</xm:sqref>
        </x14:dataValidation>
        <x14:dataValidation type="list" allowBlank="1" showInputMessage="1" showErrorMessage="1" xr:uid="{3001A4A3-8C0F-4697-8364-F5EA23562DD4}">
          <x14:formula1>
            <xm:f>Lookup!$E$1:$E$5</xm:f>
          </x14:formula1>
          <xm:sqref>I2:I27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Introduction</vt:lpstr>
      <vt:lpstr>Dashboard</vt:lpstr>
      <vt:lpstr>Master sheet</vt:lpstr>
      <vt:lpstr>Tables &amp; graphs</vt:lpstr>
      <vt:lpstr>Lookup</vt:lpstr>
      <vt:lpstr>1. Governance &amp; accountability</vt:lpstr>
      <vt:lpstr>2. Transparency</vt:lpstr>
      <vt:lpstr>3. Contracts &amp; 3rd parties </vt:lpstr>
      <vt:lpstr>4. Data minimisation</vt:lpstr>
      <vt:lpstr>5. Info security &amp; integrity</vt:lpstr>
      <vt:lpstr>6. DP by design</vt:lpstr>
      <vt:lpstr>7. Statistical accuracy</vt:lpstr>
      <vt:lpstr>8. Discrimination &amp; bias</vt:lpstr>
      <vt:lpstr>9. Human review</vt:lpstr>
      <vt:lpstr>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Helen Sunderland</dc:creator>
  <cp:lastModifiedBy>Leanne Doherty</cp:lastModifiedBy>
  <dcterms:created xsi:type="dcterms:W3CDTF">2021-04-20T14:58:56Z</dcterms:created>
  <dcterms:modified xsi:type="dcterms:W3CDTF">2024-10-09T11:56:15Z</dcterms:modified>
</cp:coreProperties>
</file>